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196" activeTab="1"/>
  </bookViews>
  <sheets>
    <sheet name="SUB 19" sheetId="1" r:id="rId1"/>
    <sheet name="SUB 15" sheetId="2" r:id="rId2"/>
    <sheet name="SUB 11" sheetId="3" r:id="rId3"/>
  </sheets>
  <definedNames>
    <definedName name="_xlnm.Print_Area" localSheetId="2">'SUB 11'!$B$1:$E$1</definedName>
    <definedName name="_xlnm.Print_Area" localSheetId="1">'SUB 15'!$A$1:$E$1</definedName>
    <definedName name="solver_lin" localSheetId="2" hidden="1">0</definedName>
    <definedName name="solver_lin" localSheetId="1" hidden="1">0</definedName>
    <definedName name="solver_lin" localSheetId="0" hidden="1">0</definedName>
    <definedName name="solver_num" localSheetId="2" hidden="1">0</definedName>
    <definedName name="solver_num" localSheetId="1" hidden="1">0</definedName>
    <definedName name="solver_num" localSheetId="0" hidden="1">0</definedName>
    <definedName name="solver_opt" localSheetId="2" hidden="1">'SUB 11'!#REF!</definedName>
    <definedName name="solver_opt" localSheetId="1" hidden="1">'SUB 15'!#REF!</definedName>
    <definedName name="solver_opt" localSheetId="0" hidden="1">'SUB 19'!#REF!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  <definedName name="_xlnm.Print_Titles" localSheetId="2">'SUB 11'!$1:$1</definedName>
    <definedName name="_xlnm.Print_Titles" localSheetId="1">'SUB 15'!$1:$1</definedName>
  </definedNames>
  <calcPr fullCalcOnLoad="1"/>
</workbook>
</file>

<file path=xl/sharedStrings.xml><?xml version="1.0" encoding="utf-8"?>
<sst xmlns="http://schemas.openxmlformats.org/spreadsheetml/2006/main" count="153" uniqueCount="112">
  <si>
    <t>Nº</t>
  </si>
  <si>
    <t>APELLIDO Y NOMBRE</t>
  </si>
  <si>
    <t>CLUB</t>
  </si>
  <si>
    <t>CTOS</t>
  </si>
  <si>
    <t>PUNTOS</t>
  </si>
  <si>
    <t>VIGO SQUASH</t>
  </si>
  <si>
    <t>SQUASH CLUB SANTIAGO</t>
  </si>
  <si>
    <t>CTO. GALEGO SUB 11/15 FEB 08</t>
  </si>
  <si>
    <t>1ªP. El Corte Inglés</t>
  </si>
  <si>
    <t>TECNIF. MAY 08</t>
  </si>
  <si>
    <t>2ªP. El Corte Inglés</t>
  </si>
  <si>
    <t>3ªP. El Corte Inglés</t>
  </si>
  <si>
    <t>CTO. GALEGO SUB 11/15 MAR 09</t>
  </si>
  <si>
    <t>CTO. GALEGO SUB 11/15 FEB 10</t>
  </si>
  <si>
    <t>CTO. GALEGO SUB 11/15 FEB 11</t>
  </si>
  <si>
    <t>CIRCUITO BORJA GOLÁN 2011</t>
  </si>
  <si>
    <t>CTO. GALEGO SUB 11/15 FEB 12</t>
  </si>
  <si>
    <t>II CIRCUITO XR BORJA GOLÁN 2012</t>
  </si>
  <si>
    <t>II CIRCUITO BORJA GOLÁN 2012</t>
  </si>
  <si>
    <t>CTO. GALEGO SUB 11/15 ABRIL 13</t>
  </si>
  <si>
    <t>CTO. ESPAÑA SUB 11/15 MARZ 13</t>
  </si>
  <si>
    <t>CTO. GALEGO SUB 11/15 ABR 13</t>
  </si>
  <si>
    <t>COPA DE ESPAÑA SUB 11 OCT 13</t>
  </si>
  <si>
    <t>II CIRCUITO BORJA GOLÁN 2013</t>
  </si>
  <si>
    <t>COPA  ESPAÑA SUB 15 OCT 13</t>
  </si>
  <si>
    <t>CTO. GALEGO SUB 11/15 FEB 14</t>
  </si>
  <si>
    <t>COPA DE ESPAÑA SUB 11 OCT 14</t>
  </si>
  <si>
    <t>IV CIRCUITO BORJA GOLÁN 2014</t>
  </si>
  <si>
    <t>COPA IBÉRICA SUB 15 NOV 14</t>
  </si>
  <si>
    <t>COPA  ESPAÑA SUB 15 OCT 14</t>
  </si>
  <si>
    <t>CTO. GALEGO SUB 11/15 FEB 15</t>
  </si>
  <si>
    <t>MON, OLIVIA</t>
  </si>
  <si>
    <t>COPA DE ESPAÑA SUB 11 OCT 15</t>
  </si>
  <si>
    <t>COPA  ESPAÑA SUB 15 OCT 15</t>
  </si>
  <si>
    <t>COPA IBÉRICA SUB 15 ABRIL 15</t>
  </si>
  <si>
    <t>CTO. GALEGO SUB 11/15/19  2016</t>
  </si>
  <si>
    <t>SQUASH MONSTRUIÑOS</t>
  </si>
  <si>
    <t>COPA IBÉRICA SUB 15 ABRIL 16</t>
  </si>
  <si>
    <t>COPA IBÉRICA SUB 15 NOV 16</t>
  </si>
  <si>
    <t>IV CIRCUITO BORJA GOLÁN 2016</t>
  </si>
  <si>
    <t>CTO. GALEGO SUB 11/15/19  2017</t>
  </si>
  <si>
    <t>COPA IBÉRICA SUB 15 Porto17</t>
  </si>
  <si>
    <t>CARIDE, IRIA</t>
  </si>
  <si>
    <t>ROSÓN, EVA</t>
  </si>
  <si>
    <t>CTO ESPAÑA SUB 11 LUGO FEB2019</t>
  </si>
  <si>
    <t>CTO ESPAÑA SUB 15 LUGO FEB19</t>
  </si>
  <si>
    <t>COPA ESPAÑA SUB 15 SANTIAGO NOV 2018</t>
  </si>
  <si>
    <t>CTO GALEGO SUB 15 FEB 2019</t>
  </si>
  <si>
    <t>CTO GALEGO SUB 11 FEB 2019</t>
  </si>
  <si>
    <t>COPA IBÉRICA SUB 15 NOV 19</t>
  </si>
  <si>
    <t>CIRCUITO JR. BORJA GOLÁN 2019</t>
  </si>
  <si>
    <t>CIRCUITO JR. BORJA GOLÁN19</t>
  </si>
  <si>
    <t>ESCOLAS SANTIAGO</t>
  </si>
  <si>
    <t>PRIETO, MARA</t>
  </si>
  <si>
    <t>CTO GALEGO SUB 11 FEB 2020</t>
  </si>
  <si>
    <t>CTO GALEGO SUB 15 FEB 2020</t>
  </si>
  <si>
    <t>COPA IBÉRICA PORTO21</t>
  </si>
  <si>
    <t>CÍES SQUASH</t>
  </si>
  <si>
    <t>GONZÁLEZ LÓPEZ, CARMEN</t>
  </si>
  <si>
    <t>PAZOS KRAUS, JUSTINA</t>
  </si>
  <si>
    <t>CTO GALEGO SUB 19  2020</t>
  </si>
  <si>
    <t>COPA IBÉRICA SANTIAGO OUT  2019</t>
  </si>
  <si>
    <t>CTO GALEGO SUB 19  FEB 2019</t>
  </si>
  <si>
    <t>CTO ESPAÑA SUB 19 XAN 2019</t>
  </si>
  <si>
    <t>COPA ESPAÑA SUB 19 SANTIAGO NOV 2018</t>
  </si>
  <si>
    <t>COPA IBÉRICA SANTIAGO OUT  2018</t>
  </si>
  <si>
    <t>COPA IBÉRICA ABRIL 17</t>
  </si>
  <si>
    <t>CTO GALEGO 11/15/19 2017</t>
  </si>
  <si>
    <t>VI CIRC BORJA GOLÁN 2016</t>
  </si>
  <si>
    <t>COPA IBÉRICA NOV 16</t>
  </si>
  <si>
    <t>COPA IBÉRICA ABRIL 16</t>
  </si>
  <si>
    <t>CTO GALEGO 11/15/19 2016</t>
  </si>
  <si>
    <t>V CIRC BORJA GOLÁN 2015</t>
  </si>
  <si>
    <t>COPA IBÉRICA NOV 15</t>
  </si>
  <si>
    <t>COPA ESPAÑA SUB 19 OUT 15</t>
  </si>
  <si>
    <t>COPA IBÉRICA ABRIL 15</t>
  </si>
  <si>
    <t>CTO GALEGO 19 XAN 2015</t>
  </si>
  <si>
    <t>IV CIRC BORJA GOLÁN 2014</t>
  </si>
  <si>
    <t>COPA IBÉRICA NOV 14</t>
  </si>
  <si>
    <t>CTO GALEGO XAN 2014</t>
  </si>
  <si>
    <t>III CIRCUITO BORJA GOLÁN 2013</t>
  </si>
  <si>
    <t>COPA ESPAÑA SUB 19 OUT 13</t>
  </si>
  <si>
    <t>CTO. ESPAÑA SUB 19 FEB 13</t>
  </si>
  <si>
    <t xml:space="preserve">CTO. GALEGO SUB 19 FEB 13 </t>
  </si>
  <si>
    <t>CTO. GALEGO SUB 19 ENERO 12</t>
  </si>
  <si>
    <t>CTO. GALEGO SUB 19 ENERO 11</t>
  </si>
  <si>
    <t>CTO. GALEGO SUB 19 ENERO 10</t>
  </si>
  <si>
    <t>CTO. GALEGO SUB 19 ENERO 08</t>
  </si>
  <si>
    <t>RIVEIRO, ICIA</t>
  </si>
  <si>
    <t>FLORES, MARTINA</t>
  </si>
  <si>
    <t>SQUASH SANTIAGO</t>
  </si>
  <si>
    <t>CAMESELLE, CARLA</t>
  </si>
  <si>
    <t>CARIDE, SANDRA</t>
  </si>
  <si>
    <t>NÚÑEZ, HELENA</t>
  </si>
  <si>
    <t>PERNAS, ANTÍA</t>
  </si>
  <si>
    <t>RODRÍGUEZ, SOFÍA</t>
  </si>
  <si>
    <t>SOUTO, INKA</t>
  </si>
  <si>
    <t>COPA IBÉRICA VIGO21</t>
  </si>
  <si>
    <t>TROFEO SQUASH JR 2021</t>
  </si>
  <si>
    <t>MATALA, NUNA</t>
  </si>
  <si>
    <t>ÁLVAREZ, DANIELA</t>
  </si>
  <si>
    <t>RGUEZ. FEBRERO, ELENA</t>
  </si>
  <si>
    <t>MÉNDEZ, RAQUEL</t>
  </si>
  <si>
    <t>TROFEO JR BORJA GOLÁN 2022</t>
  </si>
  <si>
    <t>CTO GALEGO SUB 15 2021</t>
  </si>
  <si>
    <t>GOLAICOS SQUASH</t>
  </si>
  <si>
    <t>ÁLVAREZ VILA, EVA</t>
  </si>
  <si>
    <t>ROSÓN PAZ, EVA</t>
  </si>
  <si>
    <t>PRIETO MARIÑO, MARA</t>
  </si>
  <si>
    <t>GONZÁLEZ, LEDICIA</t>
  </si>
  <si>
    <t>CTO GALEGO SUB 19  2021</t>
  </si>
  <si>
    <t>GONZÁLEZ FERNÁNDEZ, LEDICIA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</si>
</sst>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0.0"/>
  </numFmts>
  <fonts count="50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4">
    <xf numFmtId="180" fontId="0" fillId="0" borderId="0" xfId="0" applyAlignment="1">
      <alignment/>
    </xf>
    <xf numFmtId="180" fontId="0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80" fontId="6" fillId="0" borderId="10" xfId="0" applyFont="1" applyBorder="1" applyAlignment="1">
      <alignment/>
    </xf>
    <xf numFmtId="18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80" fontId="0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180" fontId="8" fillId="0" borderId="10" xfId="0" applyFont="1" applyBorder="1" applyAlignment="1">
      <alignment/>
    </xf>
    <xf numFmtId="180" fontId="0" fillId="0" borderId="10" xfId="0" applyBorder="1" applyAlignment="1">
      <alignment/>
    </xf>
    <xf numFmtId="1" fontId="5" fillId="0" borderId="11" xfId="0" applyNumberFormat="1" applyFont="1" applyBorder="1" applyAlignment="1" applyProtection="1">
      <alignment horizontal="center" wrapText="1"/>
      <protection locked="0"/>
    </xf>
    <xf numFmtId="1" fontId="5" fillId="0" borderId="11" xfId="0" applyNumberFormat="1" applyFont="1" applyBorder="1" applyAlignment="1" applyProtection="1">
      <alignment horizontal="center" wrapText="1"/>
      <protection locked="0"/>
    </xf>
    <xf numFmtId="180" fontId="5" fillId="0" borderId="11" xfId="0" applyFont="1" applyBorder="1" applyAlignment="1">
      <alignment horizontal="center" wrapText="1"/>
    </xf>
    <xf numFmtId="180" fontId="5" fillId="0" borderId="11" xfId="0" applyFont="1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 wrapText="1"/>
      <protection locked="0"/>
    </xf>
    <xf numFmtId="1" fontId="8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 applyProtection="1">
      <alignment horizontal="center" wrapText="1"/>
      <protection locked="0"/>
    </xf>
    <xf numFmtId="1" fontId="12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>
      <alignment horizontal="center"/>
    </xf>
    <xf numFmtId="181" fontId="5" fillId="0" borderId="11" xfId="0" applyNumberFormat="1" applyFont="1" applyFill="1" applyBorder="1" applyAlignment="1" applyProtection="1">
      <alignment horizontal="center" wrapText="1"/>
      <protection locked="0"/>
    </xf>
    <xf numFmtId="181" fontId="5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9" fillId="0" borderId="12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 applyProtection="1">
      <alignment horizontal="center" wrapText="1"/>
      <protection locked="0"/>
    </xf>
    <xf numFmtId="1" fontId="6" fillId="0" borderId="11" xfId="0" applyNumberFormat="1" applyFont="1" applyFill="1" applyBorder="1" applyAlignment="1" applyProtection="1">
      <alignment horizontal="center" wrapText="1"/>
      <protection locked="0"/>
    </xf>
    <xf numFmtId="1" fontId="0" fillId="0" borderId="12" xfId="0" applyNumberFormat="1" applyFont="1" applyFill="1" applyBorder="1" applyAlignment="1">
      <alignment horizontal="center"/>
    </xf>
    <xf numFmtId="180" fontId="0" fillId="0" borderId="12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180" fontId="6" fillId="0" borderId="12" xfId="0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 applyProtection="1">
      <alignment horizontal="center" wrapText="1"/>
      <protection locked="0"/>
    </xf>
    <xf numFmtId="1" fontId="9" fillId="33" borderId="12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 applyProtection="1">
      <alignment horizontal="center" wrapText="1"/>
      <protection locked="0"/>
    </xf>
    <xf numFmtId="1" fontId="9" fillId="34" borderId="12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14" fillId="33" borderId="12" xfId="0" applyNumberFormat="1" applyFont="1" applyFill="1" applyBorder="1" applyAlignment="1">
      <alignment horizontal="center"/>
    </xf>
    <xf numFmtId="1" fontId="12" fillId="33" borderId="11" xfId="0" applyNumberFormat="1" applyFont="1" applyFill="1" applyBorder="1" applyAlignment="1" applyProtection="1">
      <alignment horizontal="center" wrapText="1"/>
      <protection locked="0"/>
    </xf>
    <xf numFmtId="1" fontId="12" fillId="33" borderId="12" xfId="0" applyNumberFormat="1" applyFont="1" applyFill="1" applyBorder="1" applyAlignment="1" applyProtection="1">
      <alignment horizontal="center"/>
      <protection locked="0"/>
    </xf>
    <xf numFmtId="1" fontId="12" fillId="34" borderId="11" xfId="0" applyNumberFormat="1" applyFont="1" applyFill="1" applyBorder="1" applyAlignment="1" applyProtection="1">
      <alignment horizontal="center" wrapText="1"/>
      <protection locked="0"/>
    </xf>
    <xf numFmtId="1" fontId="13" fillId="34" borderId="10" xfId="0" applyNumberFormat="1" applyFont="1" applyFill="1" applyBorder="1" applyAlignment="1">
      <alignment horizontal="center"/>
    </xf>
    <xf numFmtId="1" fontId="12" fillId="35" borderId="11" xfId="0" applyNumberFormat="1" applyFont="1" applyFill="1" applyBorder="1" applyAlignment="1" applyProtection="1">
      <alignment horizontal="center" wrapText="1"/>
      <protection locked="0"/>
    </xf>
    <xf numFmtId="180" fontId="12" fillId="35" borderId="11" xfId="0" applyNumberFormat="1" applyFont="1" applyFill="1" applyBorder="1" applyAlignment="1" applyProtection="1">
      <alignment horizontal="left" wrapText="1"/>
      <protection locked="0"/>
    </xf>
    <xf numFmtId="180" fontId="12" fillId="35" borderId="11" xfId="0" applyNumberFormat="1" applyFont="1" applyFill="1" applyBorder="1" applyAlignment="1" applyProtection="1">
      <alignment horizontal="center" wrapText="1"/>
      <protection locked="0"/>
    </xf>
    <xf numFmtId="180" fontId="12" fillId="35" borderId="10" xfId="0" applyFont="1" applyFill="1" applyBorder="1" applyAlignment="1">
      <alignment horizontal="center"/>
    </xf>
    <xf numFmtId="180" fontId="12" fillId="35" borderId="10" xfId="0" applyNumberFormat="1" applyFont="1" applyFill="1" applyBorder="1" applyAlignment="1" applyProtection="1">
      <alignment horizontal="left"/>
      <protection locked="0"/>
    </xf>
    <xf numFmtId="180" fontId="12" fillId="35" borderId="10" xfId="0" applyNumberFormat="1" applyFont="1" applyFill="1" applyBorder="1" applyAlignment="1" applyProtection="1">
      <alignment horizontal="center"/>
      <protection locked="0"/>
    </xf>
    <xf numFmtId="1" fontId="12" fillId="35" borderId="12" xfId="0" applyNumberFormat="1" applyFont="1" applyFill="1" applyBorder="1" applyAlignment="1" applyProtection="1">
      <alignment horizontal="center"/>
      <protection locked="0"/>
    </xf>
    <xf numFmtId="180" fontId="12" fillId="35" borderId="10" xfId="0" applyNumberFormat="1" applyFont="1" applyFill="1" applyBorder="1" applyAlignment="1">
      <alignment horizontal="left"/>
    </xf>
    <xf numFmtId="180" fontId="0" fillId="35" borderId="10" xfId="0" applyFont="1" applyFill="1" applyBorder="1" applyAlignment="1">
      <alignment horizontal="center"/>
    </xf>
    <xf numFmtId="180" fontId="7" fillId="35" borderId="10" xfId="0" applyNumberFormat="1" applyFont="1" applyFill="1" applyBorder="1" applyAlignment="1">
      <alignment horizontal="left"/>
    </xf>
    <xf numFmtId="180" fontId="7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13" fillId="35" borderId="10" xfId="0" applyNumberFormat="1" applyFont="1" applyFill="1" applyBorder="1" applyAlignment="1">
      <alignment horizontal="center"/>
    </xf>
    <xf numFmtId="1" fontId="5" fillId="35" borderId="11" xfId="0" applyNumberFormat="1" applyFont="1" applyFill="1" applyBorder="1" applyAlignment="1" applyProtection="1">
      <alignment horizontal="center" wrapText="1"/>
      <protection locked="0"/>
    </xf>
    <xf numFmtId="180" fontId="5" fillId="35" borderId="11" xfId="0" applyNumberFormat="1" applyFont="1" applyFill="1" applyBorder="1" applyAlignment="1" applyProtection="1">
      <alignment horizontal="center" wrapText="1"/>
      <protection locked="0"/>
    </xf>
    <xf numFmtId="180" fontId="5" fillId="35" borderId="10" xfId="0" applyFont="1" applyFill="1" applyBorder="1" applyAlignment="1">
      <alignment horizontal="center"/>
    </xf>
    <xf numFmtId="180" fontId="5" fillId="35" borderId="10" xfId="0" applyNumberFormat="1" applyFont="1" applyFill="1" applyBorder="1" applyAlignment="1" applyProtection="1">
      <alignment horizontal="center"/>
      <protection locked="0"/>
    </xf>
    <xf numFmtId="1" fontId="9" fillId="35" borderId="12" xfId="0" applyNumberFormat="1" applyFont="1" applyFill="1" applyBorder="1" applyAlignment="1">
      <alignment horizontal="center"/>
    </xf>
    <xf numFmtId="180" fontId="5" fillId="35" borderId="10" xfId="0" applyNumberFormat="1" applyFont="1" applyFill="1" applyBorder="1" applyAlignment="1" applyProtection="1">
      <alignment horizontal="left"/>
      <protection locked="0"/>
    </xf>
    <xf numFmtId="180" fontId="7" fillId="35" borderId="1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1" fontId="15" fillId="33" borderId="11" xfId="0" applyNumberFormat="1" applyFont="1" applyFill="1" applyBorder="1" applyAlignment="1" applyProtection="1">
      <alignment horizontal="center" wrapText="1"/>
      <protection locked="0"/>
    </xf>
    <xf numFmtId="1" fontId="15" fillId="0" borderId="11" xfId="0" applyNumberFormat="1" applyFont="1" applyFill="1" applyBorder="1" applyAlignment="1" applyProtection="1">
      <alignment horizontal="center" wrapText="1"/>
      <protection locked="0"/>
    </xf>
    <xf numFmtId="1" fontId="15" fillId="0" borderId="11" xfId="0" applyNumberFormat="1" applyFont="1" applyBorder="1" applyAlignment="1" applyProtection="1">
      <alignment horizontal="center" wrapText="1"/>
      <protection locked="0"/>
    </xf>
    <xf numFmtId="180" fontId="5" fillId="0" borderId="11" xfId="0" applyFont="1" applyBorder="1" applyAlignment="1">
      <alignment wrapText="1"/>
    </xf>
    <xf numFmtId="1" fontId="12" fillId="33" borderId="12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 applyProtection="1">
      <alignment horizontal="center"/>
      <protection locked="0"/>
    </xf>
    <xf numFmtId="1" fontId="14" fillId="33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80" fontId="5" fillId="35" borderId="11" xfId="0" applyNumberFormat="1" applyFont="1" applyFill="1" applyBorder="1" applyAlignment="1" applyProtection="1">
      <alignment horizontal="left" wrapText="1"/>
      <protection locked="0"/>
    </xf>
    <xf numFmtId="180" fontId="5" fillId="35" borderId="10" xfId="0" applyNumberFormat="1" applyFont="1" applyFill="1" applyBorder="1" applyAlignment="1">
      <alignment horizontal="left"/>
    </xf>
    <xf numFmtId="1" fontId="9" fillId="33" borderId="11" xfId="0" applyNumberFormat="1" applyFont="1" applyFill="1" applyBorder="1" applyAlignment="1" applyProtection="1">
      <alignment horizontal="center" wrapText="1"/>
      <protection locked="0"/>
    </xf>
    <xf numFmtId="1" fontId="5" fillId="33" borderId="12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" fontId="12" fillId="34" borderId="1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17"/>
  <sheetViews>
    <sheetView showGridLines="0" workbookViewId="0" topLeftCell="A1">
      <selection activeCell="G17" sqref="G17"/>
    </sheetView>
  </sheetViews>
  <sheetFormatPr defaultColWidth="12.83203125" defaultRowHeight="16.5" customHeight="1"/>
  <cols>
    <col min="1" max="1" width="4.66015625" style="59" customWidth="1"/>
    <col min="2" max="2" width="32" style="56" customWidth="1"/>
    <col min="3" max="3" width="27.66015625" style="67" customWidth="1"/>
    <col min="4" max="4" width="7.66015625" style="68" customWidth="1"/>
    <col min="5" max="5" width="10.83203125" style="69" customWidth="1"/>
    <col min="6" max="6" width="15" style="41" customWidth="1"/>
    <col min="7" max="9" width="15.5" style="41" customWidth="1"/>
    <col min="10" max="10" width="20.5" style="38" customWidth="1"/>
    <col min="11" max="11" width="21" style="38" customWidth="1"/>
    <col min="12" max="12" width="15.66015625" style="38" customWidth="1"/>
    <col min="13" max="13" width="19" style="38" customWidth="1"/>
    <col min="14" max="14" width="20.66015625" style="38" customWidth="1"/>
    <col min="15" max="15" width="21" style="38" customWidth="1"/>
    <col min="16" max="16" width="22" style="38" customWidth="1"/>
    <col min="17" max="17" width="16.33203125" style="38" customWidth="1"/>
    <col min="18" max="18" width="16.83203125" style="38" customWidth="1"/>
    <col min="19" max="19" width="15.16015625" style="38" customWidth="1"/>
    <col min="20" max="21" width="17" style="38" customWidth="1"/>
    <col min="22" max="22" width="18" style="38" customWidth="1"/>
    <col min="23" max="23" width="15.16015625" style="22" customWidth="1"/>
    <col min="24" max="24" width="17" style="22" customWidth="1"/>
    <col min="25" max="25" width="17.16015625" style="22" customWidth="1"/>
    <col min="26" max="26" width="15.16015625" style="22" customWidth="1"/>
    <col min="27" max="27" width="17" style="22" customWidth="1"/>
    <col min="28" max="28" width="15.83203125" style="22" customWidth="1"/>
    <col min="29" max="29" width="15.66015625" style="22" customWidth="1"/>
    <col min="30" max="30" width="12.83203125" style="22" customWidth="1"/>
    <col min="31" max="31" width="12.66015625" style="22" customWidth="1"/>
    <col min="32" max="32" width="13.66015625" style="22" customWidth="1"/>
    <col min="33" max="33" width="15.5" style="22" customWidth="1"/>
    <col min="34" max="34" width="15.16015625" style="22" customWidth="1"/>
    <col min="35" max="35" width="18.5" style="22" customWidth="1"/>
    <col min="36" max="36" width="15" style="22" customWidth="1"/>
    <col min="37" max="37" width="15.16015625" style="22" customWidth="1"/>
    <col min="38" max="38" width="13" style="9" customWidth="1"/>
    <col min="39" max="39" width="6.83203125" style="24" bestFit="1" customWidth="1"/>
    <col min="40" max="40" width="6.83203125" style="9" bestFit="1" customWidth="1"/>
    <col min="41" max="41" width="7.33203125" style="9" bestFit="1" customWidth="1"/>
    <col min="42" max="42" width="10" style="9" customWidth="1"/>
    <col min="43" max="43" width="13.5" style="9" bestFit="1" customWidth="1"/>
    <col min="44" max="44" width="17.16015625" style="3" customWidth="1"/>
    <col min="45" max="45" width="16.33203125" style="12" customWidth="1"/>
    <col min="46" max="46" width="7.66015625" style="12" customWidth="1"/>
    <col min="47" max="47" width="7.83203125" style="3" customWidth="1"/>
    <col min="48" max="16384" width="12.83203125" style="11" customWidth="1"/>
  </cols>
  <sheetData>
    <row r="1" spans="1:40" s="74" customFormat="1" ht="49.5" customHeight="1" thickBot="1" thickTop="1">
      <c r="A1" s="61" t="s">
        <v>0</v>
      </c>
      <c r="B1" s="87" t="s">
        <v>1</v>
      </c>
      <c r="C1" s="62" t="s">
        <v>2</v>
      </c>
      <c r="D1" s="61" t="s">
        <v>3</v>
      </c>
      <c r="E1" s="61" t="s">
        <v>4</v>
      </c>
      <c r="F1" s="39" t="s">
        <v>98</v>
      </c>
      <c r="G1" s="39" t="s">
        <v>97</v>
      </c>
      <c r="H1" s="39" t="s">
        <v>56</v>
      </c>
      <c r="I1" s="39" t="s">
        <v>110</v>
      </c>
      <c r="J1" s="36" t="s">
        <v>60</v>
      </c>
      <c r="K1" s="36" t="s">
        <v>61</v>
      </c>
      <c r="L1" s="36" t="s">
        <v>62</v>
      </c>
      <c r="M1" s="36" t="s">
        <v>63</v>
      </c>
      <c r="N1" s="36" t="s">
        <v>64</v>
      </c>
      <c r="O1" s="36" t="s">
        <v>65</v>
      </c>
      <c r="P1" s="89" t="s">
        <v>66</v>
      </c>
      <c r="Q1" s="89" t="s">
        <v>67</v>
      </c>
      <c r="R1" s="36" t="s">
        <v>68</v>
      </c>
      <c r="S1" s="71" t="s">
        <v>69</v>
      </c>
      <c r="T1" s="71" t="s">
        <v>70</v>
      </c>
      <c r="U1" s="71" t="s">
        <v>71</v>
      </c>
      <c r="V1" s="72" t="s">
        <v>72</v>
      </c>
      <c r="W1" s="72" t="s">
        <v>73</v>
      </c>
      <c r="X1" s="72" t="s">
        <v>74</v>
      </c>
      <c r="Y1" s="72" t="s">
        <v>75</v>
      </c>
      <c r="Z1" s="72" t="s">
        <v>76</v>
      </c>
      <c r="AA1" s="72" t="s">
        <v>77</v>
      </c>
      <c r="AB1" s="72" t="s">
        <v>78</v>
      </c>
      <c r="AC1" s="72" t="s">
        <v>79</v>
      </c>
      <c r="AD1" s="72" t="s">
        <v>80</v>
      </c>
      <c r="AE1" s="72" t="s">
        <v>81</v>
      </c>
      <c r="AF1" s="72" t="s">
        <v>82</v>
      </c>
      <c r="AG1" s="72" t="s">
        <v>83</v>
      </c>
      <c r="AH1" s="72" t="s">
        <v>18</v>
      </c>
      <c r="AI1" s="72" t="s">
        <v>84</v>
      </c>
      <c r="AJ1" s="72" t="s">
        <v>85</v>
      </c>
      <c r="AK1" s="72" t="s">
        <v>86</v>
      </c>
      <c r="AL1" s="72" t="s">
        <v>87</v>
      </c>
      <c r="AM1" s="73"/>
      <c r="AN1" s="14"/>
    </row>
    <row r="2" spans="1:40" s="4" customFormat="1" ht="17.25" customHeight="1" thickTop="1">
      <c r="A2" s="63">
        <v>1</v>
      </c>
      <c r="B2" s="88" t="s">
        <v>88</v>
      </c>
      <c r="C2" s="64" t="s">
        <v>5</v>
      </c>
      <c r="D2" s="65">
        <f aca="true" t="shared" si="0" ref="D2:D17">COUNTA(F2:I2)</f>
        <v>3</v>
      </c>
      <c r="E2" s="65">
        <f aca="true" t="shared" si="1" ref="E2:E17">SUM(F2:I2)</f>
        <v>340</v>
      </c>
      <c r="F2" s="40">
        <v>80</v>
      </c>
      <c r="G2" s="40">
        <v>100</v>
      </c>
      <c r="H2" s="40"/>
      <c r="I2" s="40">
        <v>160</v>
      </c>
      <c r="J2" s="37">
        <v>160</v>
      </c>
      <c r="K2" s="37"/>
      <c r="L2" s="37">
        <v>140</v>
      </c>
      <c r="M2" s="37">
        <v>110</v>
      </c>
      <c r="N2" s="37"/>
      <c r="O2" s="37"/>
      <c r="P2" s="37">
        <v>80</v>
      </c>
      <c r="Q2" s="37"/>
      <c r="R2" s="90">
        <v>65</v>
      </c>
      <c r="S2" s="75"/>
      <c r="T2" s="75"/>
      <c r="U2" s="42"/>
      <c r="V2" s="76">
        <v>80</v>
      </c>
      <c r="W2" s="76">
        <v>65</v>
      </c>
      <c r="X2" s="77"/>
      <c r="Y2" s="76"/>
      <c r="Z2" s="33">
        <v>86</v>
      </c>
      <c r="AA2" s="78"/>
      <c r="AB2" s="33"/>
      <c r="AC2" s="78"/>
      <c r="AD2" s="78"/>
      <c r="AE2" s="78"/>
      <c r="AF2" s="78"/>
      <c r="AG2" s="78"/>
      <c r="AH2" s="78"/>
      <c r="AI2" s="78"/>
      <c r="AJ2" s="78"/>
      <c r="AK2" s="79"/>
      <c r="AL2" s="80"/>
      <c r="AM2" s="3"/>
      <c r="AN2" s="3"/>
    </row>
    <row r="3" spans="1:47" ht="16.5" customHeight="1">
      <c r="A3" s="63">
        <v>2</v>
      </c>
      <c r="B3" s="66" t="s">
        <v>95</v>
      </c>
      <c r="C3" s="64" t="s">
        <v>57</v>
      </c>
      <c r="D3" s="65">
        <f t="shared" si="0"/>
        <v>3</v>
      </c>
      <c r="E3" s="65">
        <f t="shared" si="1"/>
        <v>320</v>
      </c>
      <c r="F3" s="40"/>
      <c r="G3" s="40">
        <v>80</v>
      </c>
      <c r="H3" s="40">
        <v>100</v>
      </c>
      <c r="I3" s="40">
        <v>140</v>
      </c>
      <c r="J3" s="37"/>
      <c r="K3" s="37">
        <v>100</v>
      </c>
      <c r="L3" s="37"/>
      <c r="M3" s="37">
        <v>100</v>
      </c>
      <c r="N3" s="37"/>
      <c r="O3" s="37">
        <v>70</v>
      </c>
      <c r="P3" s="37"/>
      <c r="Q3" s="37"/>
      <c r="R3" s="92"/>
      <c r="S3" s="85"/>
      <c r="T3" s="85"/>
      <c r="U3" s="42"/>
      <c r="V3" s="86">
        <v>43</v>
      </c>
      <c r="W3" s="86"/>
      <c r="X3" s="86"/>
      <c r="Y3" s="86"/>
      <c r="Z3" s="33"/>
      <c r="AA3" s="86"/>
      <c r="AB3" s="33"/>
      <c r="AC3" s="86"/>
      <c r="AD3" s="86">
        <v>45</v>
      </c>
      <c r="AE3" s="86"/>
      <c r="AF3" s="86">
        <v>90</v>
      </c>
      <c r="AG3" s="86"/>
      <c r="AH3" s="86"/>
      <c r="AI3" s="86"/>
      <c r="AJ3" s="83"/>
      <c r="AK3" s="84"/>
      <c r="AL3" s="19"/>
      <c r="AM3" s="3"/>
      <c r="AN3" s="3"/>
      <c r="AO3" s="11"/>
      <c r="AP3" s="11"/>
      <c r="AQ3" s="11"/>
      <c r="AR3" s="11"/>
      <c r="AS3" s="11"/>
      <c r="AT3" s="11"/>
      <c r="AU3" s="11"/>
    </row>
    <row r="4" spans="1:47" ht="16.5" customHeight="1">
      <c r="A4" s="63">
        <v>3</v>
      </c>
      <c r="B4" s="88" t="s">
        <v>92</v>
      </c>
      <c r="C4" s="64" t="s">
        <v>5</v>
      </c>
      <c r="D4" s="65">
        <f t="shared" si="0"/>
        <v>3</v>
      </c>
      <c r="E4" s="65">
        <f t="shared" si="1"/>
        <v>250</v>
      </c>
      <c r="F4" s="40"/>
      <c r="G4" s="40">
        <v>60</v>
      </c>
      <c r="H4" s="40">
        <v>80</v>
      </c>
      <c r="I4" s="40">
        <v>110</v>
      </c>
      <c r="J4" s="37">
        <v>100</v>
      </c>
      <c r="K4" s="37">
        <v>60</v>
      </c>
      <c r="L4" s="37">
        <v>110</v>
      </c>
      <c r="M4" s="37"/>
      <c r="N4" s="37"/>
      <c r="O4" s="37">
        <v>55</v>
      </c>
      <c r="P4" s="37"/>
      <c r="Q4" s="37"/>
      <c r="R4" s="91"/>
      <c r="S4" s="81"/>
      <c r="T4" s="81"/>
      <c r="U4" s="42"/>
      <c r="V4" s="82">
        <v>60</v>
      </c>
      <c r="W4" s="82">
        <v>55</v>
      </c>
      <c r="X4" s="80"/>
      <c r="Y4" s="82"/>
      <c r="Z4" s="33">
        <v>110</v>
      </c>
      <c r="AA4" s="19"/>
      <c r="AB4" s="33"/>
      <c r="AC4" s="19"/>
      <c r="AD4" s="19"/>
      <c r="AE4" s="19"/>
      <c r="AF4" s="19"/>
      <c r="AG4" s="19"/>
      <c r="AH4" s="19"/>
      <c r="AI4" s="19"/>
      <c r="AJ4" s="19"/>
      <c r="AK4" s="79"/>
      <c r="AL4" s="80"/>
      <c r="AM4" s="3"/>
      <c r="AN4" s="3"/>
      <c r="AO4" s="11"/>
      <c r="AP4" s="11"/>
      <c r="AQ4" s="11"/>
      <c r="AR4" s="11"/>
      <c r="AS4" s="11"/>
      <c r="AT4" s="11"/>
      <c r="AU4" s="11"/>
    </row>
    <row r="5" spans="1:47" ht="18.75" customHeight="1">
      <c r="A5" s="63">
        <v>4</v>
      </c>
      <c r="B5" s="88" t="s">
        <v>31</v>
      </c>
      <c r="C5" s="64" t="s">
        <v>36</v>
      </c>
      <c r="D5" s="65">
        <f t="shared" si="0"/>
        <v>3</v>
      </c>
      <c r="E5" s="65">
        <f t="shared" si="1"/>
        <v>235</v>
      </c>
      <c r="F5" s="40">
        <v>45</v>
      </c>
      <c r="G5" s="40">
        <v>70</v>
      </c>
      <c r="H5" s="40"/>
      <c r="I5" s="40">
        <v>120</v>
      </c>
      <c r="J5" s="37">
        <v>120</v>
      </c>
      <c r="K5" s="37"/>
      <c r="L5" s="37"/>
      <c r="M5" s="37"/>
      <c r="N5" s="37"/>
      <c r="O5" s="37">
        <v>60</v>
      </c>
      <c r="P5" s="37"/>
      <c r="Q5" s="37"/>
      <c r="R5" s="90"/>
      <c r="S5" s="75"/>
      <c r="T5" s="75"/>
      <c r="U5" s="42"/>
      <c r="V5" s="76">
        <v>60</v>
      </c>
      <c r="W5" s="76">
        <v>55</v>
      </c>
      <c r="X5" s="77"/>
      <c r="Y5" s="76"/>
      <c r="Z5" s="33">
        <v>110</v>
      </c>
      <c r="AA5" s="78"/>
      <c r="AB5" s="33"/>
      <c r="AC5" s="78"/>
      <c r="AD5" s="78"/>
      <c r="AE5" s="78"/>
      <c r="AF5" s="78"/>
      <c r="AG5" s="78"/>
      <c r="AH5" s="78"/>
      <c r="AI5" s="78"/>
      <c r="AJ5" s="19"/>
      <c r="AK5" s="79"/>
      <c r="AL5" s="80"/>
      <c r="AM5" s="3"/>
      <c r="AN5" s="3"/>
      <c r="AO5" s="11"/>
      <c r="AP5" s="11"/>
      <c r="AQ5" s="11"/>
      <c r="AR5" s="11"/>
      <c r="AS5" s="11"/>
      <c r="AT5" s="11"/>
      <c r="AU5" s="11"/>
    </row>
    <row r="6" spans="1:47" ht="18.75" customHeight="1">
      <c r="A6" s="63">
        <v>5</v>
      </c>
      <c r="B6" s="88" t="s">
        <v>89</v>
      </c>
      <c r="C6" s="64" t="s">
        <v>90</v>
      </c>
      <c r="D6" s="65">
        <f t="shared" si="0"/>
        <v>1</v>
      </c>
      <c r="E6" s="65">
        <f t="shared" si="1"/>
        <v>200</v>
      </c>
      <c r="F6" s="40"/>
      <c r="G6" s="40"/>
      <c r="H6" s="40"/>
      <c r="I6" s="40">
        <v>200</v>
      </c>
      <c r="J6" s="37">
        <v>140</v>
      </c>
      <c r="K6" s="37"/>
      <c r="L6" s="37"/>
      <c r="M6" s="37">
        <v>86</v>
      </c>
      <c r="N6" s="37"/>
      <c r="O6" s="37">
        <v>80</v>
      </c>
      <c r="P6" s="37"/>
      <c r="Q6" s="37"/>
      <c r="R6" s="90"/>
      <c r="S6" s="75"/>
      <c r="T6" s="75"/>
      <c r="U6" s="42"/>
      <c r="V6" s="76">
        <v>60</v>
      </c>
      <c r="W6" s="76">
        <v>55</v>
      </c>
      <c r="X6" s="77"/>
      <c r="Y6" s="76"/>
      <c r="Z6" s="33">
        <v>110</v>
      </c>
      <c r="AA6" s="78"/>
      <c r="AB6" s="33"/>
      <c r="AC6" s="78"/>
      <c r="AD6" s="78"/>
      <c r="AE6" s="78"/>
      <c r="AF6" s="78"/>
      <c r="AG6" s="78"/>
      <c r="AH6" s="78"/>
      <c r="AI6" s="78"/>
      <c r="AJ6" s="19"/>
      <c r="AK6" s="79"/>
      <c r="AL6" s="80"/>
      <c r="AM6" s="3"/>
      <c r="AN6" s="3"/>
      <c r="AO6" s="11"/>
      <c r="AP6" s="11"/>
      <c r="AQ6" s="11"/>
      <c r="AR6" s="11"/>
      <c r="AS6" s="11"/>
      <c r="AT6" s="11"/>
      <c r="AU6" s="11"/>
    </row>
    <row r="7" spans="1:47" ht="16.5" customHeight="1">
      <c r="A7" s="63">
        <v>6</v>
      </c>
      <c r="B7" s="88" t="s">
        <v>99</v>
      </c>
      <c r="C7" s="64" t="s">
        <v>57</v>
      </c>
      <c r="D7" s="65">
        <f t="shared" si="0"/>
        <v>2</v>
      </c>
      <c r="E7" s="65">
        <f t="shared" si="1"/>
        <v>131</v>
      </c>
      <c r="F7" s="40">
        <v>31</v>
      </c>
      <c r="G7" s="40"/>
      <c r="H7" s="40"/>
      <c r="I7" s="40">
        <v>100</v>
      </c>
      <c r="J7" s="37"/>
      <c r="K7" s="37"/>
      <c r="L7" s="37"/>
      <c r="M7" s="37"/>
      <c r="N7" s="37"/>
      <c r="O7" s="37">
        <v>65</v>
      </c>
      <c r="P7" s="37"/>
      <c r="Q7" s="37"/>
      <c r="R7" s="91"/>
      <c r="S7" s="81"/>
      <c r="T7" s="81"/>
      <c r="U7" s="42"/>
      <c r="V7" s="82">
        <v>60</v>
      </c>
      <c r="W7" s="82">
        <v>55</v>
      </c>
      <c r="X7" s="80"/>
      <c r="Y7" s="82"/>
      <c r="Z7" s="33">
        <v>110</v>
      </c>
      <c r="AA7" s="19"/>
      <c r="AB7" s="33"/>
      <c r="AC7" s="19"/>
      <c r="AD7" s="19"/>
      <c r="AE7" s="19"/>
      <c r="AF7" s="19"/>
      <c r="AG7" s="19"/>
      <c r="AH7" s="19"/>
      <c r="AI7" s="19"/>
      <c r="AJ7" s="19"/>
      <c r="AK7" s="79"/>
      <c r="AL7" s="80"/>
      <c r="AM7" s="3"/>
      <c r="AN7" s="3"/>
      <c r="AO7" s="11"/>
      <c r="AP7" s="11"/>
      <c r="AQ7" s="11"/>
      <c r="AR7" s="11"/>
      <c r="AS7" s="11"/>
      <c r="AT7" s="11"/>
      <c r="AU7" s="11"/>
    </row>
    <row r="8" spans="1:47" ht="16.5" customHeight="1">
      <c r="A8" s="63">
        <v>7</v>
      </c>
      <c r="B8" s="88" t="s">
        <v>96</v>
      </c>
      <c r="C8" s="64" t="s">
        <v>90</v>
      </c>
      <c r="D8" s="65">
        <f t="shared" si="0"/>
        <v>1</v>
      </c>
      <c r="E8" s="65">
        <f t="shared" si="1"/>
        <v>130</v>
      </c>
      <c r="F8" s="40"/>
      <c r="G8" s="40"/>
      <c r="H8" s="40"/>
      <c r="I8" s="40">
        <v>130</v>
      </c>
      <c r="J8" s="37"/>
      <c r="K8" s="37">
        <v>80</v>
      </c>
      <c r="L8" s="37"/>
      <c r="M8" s="37"/>
      <c r="N8" s="37"/>
      <c r="O8" s="37">
        <v>65</v>
      </c>
      <c r="P8" s="37"/>
      <c r="Q8" s="37"/>
      <c r="R8" s="91"/>
      <c r="S8" s="81"/>
      <c r="T8" s="81"/>
      <c r="U8" s="42"/>
      <c r="V8" s="82">
        <v>60</v>
      </c>
      <c r="W8" s="82">
        <v>55</v>
      </c>
      <c r="X8" s="80"/>
      <c r="Y8" s="82"/>
      <c r="Z8" s="33">
        <v>110</v>
      </c>
      <c r="AA8" s="19"/>
      <c r="AB8" s="33"/>
      <c r="AC8" s="19"/>
      <c r="AD8" s="19"/>
      <c r="AE8" s="19"/>
      <c r="AF8" s="19"/>
      <c r="AG8" s="19"/>
      <c r="AH8" s="19"/>
      <c r="AI8" s="19"/>
      <c r="AJ8" s="19"/>
      <c r="AK8" s="79"/>
      <c r="AL8" s="80"/>
      <c r="AM8" s="3"/>
      <c r="AN8" s="3"/>
      <c r="AO8" s="11"/>
      <c r="AP8" s="11"/>
      <c r="AQ8" s="11"/>
      <c r="AR8" s="11"/>
      <c r="AS8" s="11"/>
      <c r="AT8" s="11"/>
      <c r="AU8" s="11"/>
    </row>
    <row r="9" spans="1:47" ht="16.5" customHeight="1">
      <c r="A9" s="63">
        <v>8</v>
      </c>
      <c r="B9" s="88" t="s">
        <v>101</v>
      </c>
      <c r="C9" s="64" t="s">
        <v>57</v>
      </c>
      <c r="D9" s="65">
        <f t="shared" si="0"/>
        <v>2</v>
      </c>
      <c r="E9" s="65">
        <f t="shared" si="1"/>
        <v>115</v>
      </c>
      <c r="F9" s="40">
        <v>25</v>
      </c>
      <c r="G9" s="40"/>
      <c r="H9" s="40"/>
      <c r="I9" s="40">
        <v>90</v>
      </c>
      <c r="J9" s="37"/>
      <c r="K9" s="37"/>
      <c r="L9" s="37"/>
      <c r="M9" s="37"/>
      <c r="N9" s="37"/>
      <c r="O9" s="37">
        <v>65</v>
      </c>
      <c r="P9" s="37"/>
      <c r="Q9" s="37"/>
      <c r="R9" s="91"/>
      <c r="S9" s="81"/>
      <c r="T9" s="81"/>
      <c r="U9" s="42"/>
      <c r="V9" s="82">
        <v>60</v>
      </c>
      <c r="W9" s="82">
        <v>55</v>
      </c>
      <c r="X9" s="80"/>
      <c r="Y9" s="82"/>
      <c r="Z9" s="33">
        <v>110</v>
      </c>
      <c r="AA9" s="19"/>
      <c r="AB9" s="33"/>
      <c r="AC9" s="19"/>
      <c r="AD9" s="19"/>
      <c r="AE9" s="19"/>
      <c r="AF9" s="19"/>
      <c r="AG9" s="19"/>
      <c r="AH9" s="19"/>
      <c r="AI9" s="19"/>
      <c r="AJ9" s="19"/>
      <c r="AK9" s="79"/>
      <c r="AL9" s="80"/>
      <c r="AM9" s="3"/>
      <c r="AN9" s="3"/>
      <c r="AO9" s="11"/>
      <c r="AP9" s="11"/>
      <c r="AQ9" s="11"/>
      <c r="AR9" s="11"/>
      <c r="AS9" s="11"/>
      <c r="AT9" s="11"/>
      <c r="AU9" s="11"/>
    </row>
    <row r="10" spans="1:47" ht="16.5" customHeight="1">
      <c r="A10" s="63">
        <v>9</v>
      </c>
      <c r="B10" s="88" t="s">
        <v>58</v>
      </c>
      <c r="C10" s="64" t="s">
        <v>57</v>
      </c>
      <c r="D10" s="65">
        <f t="shared" si="0"/>
        <v>1</v>
      </c>
      <c r="E10" s="65">
        <f t="shared" si="1"/>
        <v>86</v>
      </c>
      <c r="F10" s="40"/>
      <c r="G10" s="40"/>
      <c r="H10" s="40"/>
      <c r="I10" s="40">
        <v>86</v>
      </c>
      <c r="J10" s="37"/>
      <c r="K10" s="37"/>
      <c r="L10" s="37"/>
      <c r="M10" s="37"/>
      <c r="N10" s="37"/>
      <c r="O10" s="37"/>
      <c r="P10" s="37"/>
      <c r="Q10" s="37"/>
      <c r="R10" s="91"/>
      <c r="S10" s="81"/>
      <c r="T10" s="81"/>
      <c r="U10" s="42"/>
      <c r="V10" s="82">
        <v>60</v>
      </c>
      <c r="W10" s="82">
        <v>55</v>
      </c>
      <c r="X10" s="80"/>
      <c r="Y10" s="82"/>
      <c r="Z10" s="33">
        <v>110</v>
      </c>
      <c r="AA10" s="19"/>
      <c r="AB10" s="33"/>
      <c r="AC10" s="19"/>
      <c r="AD10" s="19"/>
      <c r="AE10" s="19"/>
      <c r="AF10" s="19"/>
      <c r="AG10" s="19"/>
      <c r="AH10" s="19"/>
      <c r="AI10" s="19"/>
      <c r="AJ10" s="19"/>
      <c r="AK10" s="79"/>
      <c r="AL10" s="80"/>
      <c r="AM10" s="3"/>
      <c r="AN10" s="3"/>
      <c r="AO10" s="11"/>
      <c r="AP10" s="11"/>
      <c r="AQ10" s="11"/>
      <c r="AR10" s="11"/>
      <c r="AS10" s="11"/>
      <c r="AT10" s="11"/>
      <c r="AU10" s="11"/>
    </row>
    <row r="11" spans="1:47" ht="16.5" customHeight="1">
      <c r="A11" s="63">
        <v>10</v>
      </c>
      <c r="B11" s="88" t="s">
        <v>111</v>
      </c>
      <c r="C11" s="64" t="s">
        <v>57</v>
      </c>
      <c r="D11" s="65">
        <f t="shared" si="0"/>
        <v>1</v>
      </c>
      <c r="E11" s="65">
        <f t="shared" si="1"/>
        <v>82</v>
      </c>
      <c r="F11" s="40"/>
      <c r="G11" s="40"/>
      <c r="H11" s="40"/>
      <c r="I11" s="40">
        <v>82</v>
      </c>
      <c r="J11" s="37"/>
      <c r="K11" s="37"/>
      <c r="L11" s="37"/>
      <c r="M11" s="37"/>
      <c r="N11" s="37"/>
      <c r="O11" s="37"/>
      <c r="P11" s="37"/>
      <c r="Q11" s="37"/>
      <c r="R11" s="91"/>
      <c r="S11" s="81"/>
      <c r="T11" s="81"/>
      <c r="U11" s="42"/>
      <c r="V11" s="82">
        <v>60</v>
      </c>
      <c r="W11" s="82">
        <v>55</v>
      </c>
      <c r="X11" s="80"/>
      <c r="Y11" s="82"/>
      <c r="Z11" s="33">
        <v>110</v>
      </c>
      <c r="AA11" s="19"/>
      <c r="AB11" s="33"/>
      <c r="AC11" s="19"/>
      <c r="AD11" s="19"/>
      <c r="AE11" s="19"/>
      <c r="AF11" s="19"/>
      <c r="AG11" s="19"/>
      <c r="AH11" s="19"/>
      <c r="AI11" s="19"/>
      <c r="AJ11" s="19"/>
      <c r="AK11" s="79"/>
      <c r="AL11" s="80"/>
      <c r="AM11" s="3"/>
      <c r="AN11" s="3"/>
      <c r="AO11" s="11"/>
      <c r="AP11" s="11"/>
      <c r="AQ11" s="11"/>
      <c r="AR11" s="11"/>
      <c r="AS11" s="11"/>
      <c r="AT11" s="11"/>
      <c r="AU11" s="11"/>
    </row>
    <row r="12" spans="1:47" ht="16.5" customHeight="1">
      <c r="A12" s="63">
        <v>11</v>
      </c>
      <c r="B12" s="88" t="s">
        <v>100</v>
      </c>
      <c r="C12" s="64" t="s">
        <v>57</v>
      </c>
      <c r="D12" s="65">
        <f t="shared" si="0"/>
        <v>1</v>
      </c>
      <c r="E12" s="65">
        <f t="shared" si="1"/>
        <v>29</v>
      </c>
      <c r="F12" s="40">
        <v>29</v>
      </c>
      <c r="G12" s="40"/>
      <c r="H12" s="40"/>
      <c r="I12" s="40"/>
      <c r="J12" s="37"/>
      <c r="K12" s="37"/>
      <c r="L12" s="37"/>
      <c r="M12" s="37"/>
      <c r="N12" s="37"/>
      <c r="O12" s="37">
        <v>65</v>
      </c>
      <c r="P12" s="37"/>
      <c r="Q12" s="37"/>
      <c r="R12" s="91"/>
      <c r="S12" s="81"/>
      <c r="T12" s="81"/>
      <c r="U12" s="42"/>
      <c r="V12" s="82">
        <v>60</v>
      </c>
      <c r="W12" s="82">
        <v>55</v>
      </c>
      <c r="X12" s="80"/>
      <c r="Y12" s="82"/>
      <c r="Z12" s="33">
        <v>110</v>
      </c>
      <c r="AA12" s="19"/>
      <c r="AB12" s="33"/>
      <c r="AC12" s="19"/>
      <c r="AD12" s="19"/>
      <c r="AE12" s="19"/>
      <c r="AF12" s="19"/>
      <c r="AG12" s="19"/>
      <c r="AH12" s="19"/>
      <c r="AI12" s="19"/>
      <c r="AJ12" s="19"/>
      <c r="AK12" s="79"/>
      <c r="AL12" s="80"/>
      <c r="AM12" s="3"/>
      <c r="AN12" s="3"/>
      <c r="AO12" s="11"/>
      <c r="AP12" s="11"/>
      <c r="AQ12" s="11"/>
      <c r="AR12" s="11"/>
      <c r="AS12" s="11"/>
      <c r="AT12" s="11"/>
      <c r="AU12" s="11"/>
    </row>
    <row r="13" spans="1:47" ht="16.5" customHeight="1">
      <c r="A13" s="63">
        <v>12</v>
      </c>
      <c r="B13" s="88" t="s">
        <v>102</v>
      </c>
      <c r="C13" s="64" t="s">
        <v>57</v>
      </c>
      <c r="D13" s="65">
        <f t="shared" si="0"/>
        <v>1</v>
      </c>
      <c r="E13" s="65">
        <f t="shared" si="1"/>
        <v>23</v>
      </c>
      <c r="F13" s="40">
        <v>23</v>
      </c>
      <c r="G13" s="40"/>
      <c r="H13" s="40"/>
      <c r="I13" s="40"/>
      <c r="J13" s="37"/>
      <c r="K13" s="37"/>
      <c r="L13" s="37"/>
      <c r="M13" s="37"/>
      <c r="N13" s="37"/>
      <c r="O13" s="37">
        <v>65</v>
      </c>
      <c r="P13" s="37"/>
      <c r="Q13" s="37"/>
      <c r="R13" s="91"/>
      <c r="S13" s="81"/>
      <c r="T13" s="81"/>
      <c r="U13" s="42"/>
      <c r="V13" s="82">
        <v>60</v>
      </c>
      <c r="W13" s="82">
        <v>55</v>
      </c>
      <c r="X13" s="80"/>
      <c r="Y13" s="82"/>
      <c r="Z13" s="33">
        <v>110</v>
      </c>
      <c r="AA13" s="19"/>
      <c r="AB13" s="33"/>
      <c r="AC13" s="19"/>
      <c r="AD13" s="19"/>
      <c r="AE13" s="19"/>
      <c r="AF13" s="19"/>
      <c r="AG13" s="19"/>
      <c r="AH13" s="19"/>
      <c r="AI13" s="19"/>
      <c r="AJ13" s="19"/>
      <c r="AK13" s="79"/>
      <c r="AL13" s="80"/>
      <c r="AM13" s="3"/>
      <c r="AN13" s="3"/>
      <c r="AO13" s="11"/>
      <c r="AP13" s="11"/>
      <c r="AQ13" s="11"/>
      <c r="AR13" s="11"/>
      <c r="AS13" s="11"/>
      <c r="AT13" s="11"/>
      <c r="AU13" s="11"/>
    </row>
    <row r="14" spans="1:47" ht="16.5" customHeight="1">
      <c r="A14" s="63">
        <v>13</v>
      </c>
      <c r="B14" s="66" t="s">
        <v>91</v>
      </c>
      <c r="C14" s="64" t="s">
        <v>5</v>
      </c>
      <c r="D14" s="65">
        <f t="shared" si="0"/>
        <v>0</v>
      </c>
      <c r="E14" s="65">
        <f t="shared" si="1"/>
        <v>0</v>
      </c>
      <c r="F14" s="40"/>
      <c r="G14" s="40"/>
      <c r="H14" s="40"/>
      <c r="I14" s="40"/>
      <c r="J14" s="37">
        <v>110</v>
      </c>
      <c r="K14" s="37"/>
      <c r="L14" s="37">
        <v>120</v>
      </c>
      <c r="M14" s="37"/>
      <c r="N14" s="37"/>
      <c r="O14" s="37"/>
      <c r="P14" s="37"/>
      <c r="Q14" s="37"/>
      <c r="R14" s="92"/>
      <c r="S14" s="85"/>
      <c r="T14" s="85"/>
      <c r="U14" s="42"/>
      <c r="V14" s="86">
        <v>43</v>
      </c>
      <c r="W14" s="86"/>
      <c r="X14" s="86"/>
      <c r="Y14" s="86"/>
      <c r="Z14" s="33"/>
      <c r="AA14" s="86"/>
      <c r="AB14" s="33"/>
      <c r="AC14" s="86"/>
      <c r="AD14" s="86">
        <v>45</v>
      </c>
      <c r="AE14" s="86"/>
      <c r="AF14" s="86">
        <v>90</v>
      </c>
      <c r="AG14" s="86"/>
      <c r="AH14" s="86"/>
      <c r="AI14" s="86"/>
      <c r="AJ14" s="83"/>
      <c r="AK14" s="84"/>
      <c r="AL14" s="19"/>
      <c r="AM14" s="3"/>
      <c r="AN14" s="3"/>
      <c r="AO14" s="11"/>
      <c r="AP14" s="11"/>
      <c r="AQ14" s="11"/>
      <c r="AR14" s="11"/>
      <c r="AS14" s="11"/>
      <c r="AT14" s="11"/>
      <c r="AU14" s="11"/>
    </row>
    <row r="15" spans="1:47" ht="16.5" customHeight="1">
      <c r="A15" s="63">
        <v>14</v>
      </c>
      <c r="B15" s="88" t="s">
        <v>42</v>
      </c>
      <c r="C15" s="64" t="s">
        <v>5</v>
      </c>
      <c r="D15" s="65">
        <f t="shared" si="0"/>
        <v>0</v>
      </c>
      <c r="E15" s="65">
        <f t="shared" si="1"/>
        <v>0</v>
      </c>
      <c r="F15" s="40"/>
      <c r="G15" s="40"/>
      <c r="H15" s="40"/>
      <c r="I15" s="40"/>
      <c r="J15" s="37"/>
      <c r="K15" s="37"/>
      <c r="L15" s="37"/>
      <c r="M15" s="37"/>
      <c r="N15" s="37"/>
      <c r="O15" s="37">
        <v>45</v>
      </c>
      <c r="P15" s="37"/>
      <c r="Q15" s="37"/>
      <c r="R15" s="91"/>
      <c r="S15" s="81"/>
      <c r="T15" s="81"/>
      <c r="U15" s="42"/>
      <c r="V15" s="82">
        <v>60</v>
      </c>
      <c r="W15" s="82">
        <v>55</v>
      </c>
      <c r="X15" s="80"/>
      <c r="Y15" s="82"/>
      <c r="Z15" s="33">
        <v>110</v>
      </c>
      <c r="AA15" s="19"/>
      <c r="AB15" s="33"/>
      <c r="AC15" s="19"/>
      <c r="AD15" s="19"/>
      <c r="AE15" s="19"/>
      <c r="AF15" s="19"/>
      <c r="AG15" s="19"/>
      <c r="AH15" s="19"/>
      <c r="AI15" s="19"/>
      <c r="AJ15" s="19"/>
      <c r="AK15" s="79"/>
      <c r="AL15" s="80"/>
      <c r="AM15" s="3"/>
      <c r="AN15" s="3"/>
      <c r="AO15" s="11"/>
      <c r="AP15" s="11"/>
      <c r="AQ15" s="11"/>
      <c r="AR15" s="11"/>
      <c r="AS15" s="11"/>
      <c r="AT15" s="11"/>
      <c r="AU15" s="11"/>
    </row>
    <row r="16" spans="1:47" ht="16.5" customHeight="1">
      <c r="A16" s="63">
        <v>14</v>
      </c>
      <c r="B16" s="88" t="s">
        <v>93</v>
      </c>
      <c r="C16" s="64" t="s">
        <v>36</v>
      </c>
      <c r="D16" s="65">
        <f t="shared" si="0"/>
        <v>0</v>
      </c>
      <c r="E16" s="65">
        <f t="shared" si="1"/>
        <v>0</v>
      </c>
      <c r="F16" s="40"/>
      <c r="G16" s="40"/>
      <c r="H16" s="40"/>
      <c r="I16" s="40"/>
      <c r="J16" s="37">
        <v>90</v>
      </c>
      <c r="K16" s="37"/>
      <c r="L16" s="37"/>
      <c r="M16" s="37"/>
      <c r="N16" s="37"/>
      <c r="O16" s="37"/>
      <c r="P16" s="37"/>
      <c r="Q16" s="37"/>
      <c r="R16" s="91"/>
      <c r="S16" s="81"/>
      <c r="T16" s="81"/>
      <c r="U16" s="42"/>
      <c r="V16" s="82">
        <v>60</v>
      </c>
      <c r="W16" s="82">
        <v>55</v>
      </c>
      <c r="X16" s="80"/>
      <c r="Y16" s="82"/>
      <c r="Z16" s="33">
        <v>110</v>
      </c>
      <c r="AA16" s="19"/>
      <c r="AB16" s="33"/>
      <c r="AC16" s="19"/>
      <c r="AD16" s="19"/>
      <c r="AE16" s="19"/>
      <c r="AF16" s="19"/>
      <c r="AG16" s="19"/>
      <c r="AH16" s="19"/>
      <c r="AI16" s="19"/>
      <c r="AJ16" s="19"/>
      <c r="AK16" s="79"/>
      <c r="AL16" s="80"/>
      <c r="AM16" s="3"/>
      <c r="AN16" s="3"/>
      <c r="AO16" s="11"/>
      <c r="AP16" s="11"/>
      <c r="AQ16" s="11"/>
      <c r="AR16" s="11"/>
      <c r="AS16" s="11"/>
      <c r="AT16" s="11"/>
      <c r="AU16" s="11"/>
    </row>
    <row r="17" spans="1:47" ht="16.5" customHeight="1">
      <c r="A17" s="63">
        <v>14</v>
      </c>
      <c r="B17" s="88" t="s">
        <v>94</v>
      </c>
      <c r="C17" s="64" t="s">
        <v>36</v>
      </c>
      <c r="D17" s="65">
        <f t="shared" si="0"/>
        <v>0</v>
      </c>
      <c r="E17" s="65">
        <f t="shared" si="1"/>
        <v>0</v>
      </c>
      <c r="F17" s="40"/>
      <c r="G17" s="40"/>
      <c r="H17" s="40"/>
      <c r="I17" s="40"/>
      <c r="J17" s="37"/>
      <c r="K17" s="37"/>
      <c r="L17" s="37"/>
      <c r="M17" s="37"/>
      <c r="N17" s="37"/>
      <c r="O17" s="37">
        <v>50</v>
      </c>
      <c r="P17" s="37"/>
      <c r="Q17" s="37"/>
      <c r="R17" s="91"/>
      <c r="S17" s="81"/>
      <c r="T17" s="81"/>
      <c r="U17" s="42"/>
      <c r="V17" s="82">
        <v>60</v>
      </c>
      <c r="W17" s="82">
        <v>55</v>
      </c>
      <c r="X17" s="80"/>
      <c r="Y17" s="82"/>
      <c r="Z17" s="33">
        <v>110</v>
      </c>
      <c r="AA17" s="19"/>
      <c r="AB17" s="33"/>
      <c r="AC17" s="19"/>
      <c r="AD17" s="19"/>
      <c r="AE17" s="19"/>
      <c r="AF17" s="19"/>
      <c r="AG17" s="19"/>
      <c r="AH17" s="19"/>
      <c r="AI17" s="19"/>
      <c r="AJ17" s="19"/>
      <c r="AK17" s="79"/>
      <c r="AL17" s="80"/>
      <c r="AM17" s="3"/>
      <c r="AN17" s="3"/>
      <c r="AO17" s="11"/>
      <c r="AP17" s="11"/>
      <c r="AQ17" s="11"/>
      <c r="AR17" s="11"/>
      <c r="AS17" s="11"/>
      <c r="AT17" s="11"/>
      <c r="AU17" s="11"/>
    </row>
  </sheetData>
  <sheetProtection/>
  <printOptions horizontalCentered="1"/>
  <pageMargins left="1.0236220472440944" right="0.8661417322834646" top="2.9133858267716537" bottom="0.7480314960629921" header="1.141732283464567" footer="0.3937007874015748"/>
  <pageSetup horizontalDpi="300" verticalDpi="300" orientation="portrait" paperSize="9" r:id="rId1"/>
  <headerFooter alignWithMargins="0">
    <oddHeader>&amp;C&amp;"@Arial Unicode MS,Negrita"&amp;24RANKING GALEGO XUNIOR
CATEGORÍA FEMININA SUB 19 XANEIRO 2022</oddHeader>
    <oddFooter>&amp;C&amp;"Arial,Negrita Cursiva"&amp;12FEDERACIÓN GALEGA DE SQUASH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9"/>
  <sheetViews>
    <sheetView showGridLine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2" sqref="C12"/>
    </sheetView>
  </sheetViews>
  <sheetFormatPr defaultColWidth="12.83203125" defaultRowHeight="16.5" customHeight="1"/>
  <cols>
    <col min="1" max="1" width="4.66015625" style="59" customWidth="1"/>
    <col min="2" max="2" width="32" style="56" customWidth="1"/>
    <col min="3" max="3" width="27.66015625" style="67" customWidth="1"/>
    <col min="4" max="4" width="7.66015625" style="68" customWidth="1"/>
    <col min="5" max="5" width="10.83203125" style="69" customWidth="1"/>
    <col min="6" max="6" width="14.83203125" style="41" customWidth="1"/>
    <col min="7" max="7" width="13.83203125" style="41" customWidth="1"/>
    <col min="8" max="8" width="20" style="41" customWidth="1"/>
    <col min="9" max="9" width="21" style="38" customWidth="1"/>
    <col min="10" max="10" width="15.66015625" style="38" customWidth="1"/>
    <col min="11" max="11" width="19" style="38" customWidth="1"/>
    <col min="12" max="12" width="20.66015625" style="38" customWidth="1"/>
    <col min="13" max="13" width="21" style="38" customWidth="1"/>
    <col min="14" max="14" width="22" style="38" customWidth="1"/>
    <col min="15" max="15" width="16.33203125" style="38" customWidth="1"/>
    <col min="16" max="16" width="16.83203125" style="38" customWidth="1"/>
    <col min="17" max="17" width="15.16015625" style="38" customWidth="1"/>
    <col min="18" max="19" width="17" style="38" customWidth="1"/>
    <col min="20" max="20" width="18" style="38" customWidth="1"/>
    <col min="21" max="21" width="15.16015625" style="22" customWidth="1"/>
    <col min="22" max="22" width="17" style="22" customWidth="1"/>
    <col min="23" max="23" width="17.16015625" style="22" customWidth="1"/>
    <col min="24" max="24" width="15.16015625" style="22" customWidth="1"/>
    <col min="25" max="25" width="17" style="22" customWidth="1"/>
    <col min="26" max="26" width="15.83203125" style="22" customWidth="1"/>
    <col min="27" max="27" width="15.66015625" style="22" customWidth="1"/>
    <col min="28" max="28" width="12.83203125" style="22" customWidth="1"/>
    <col min="29" max="29" width="12.66015625" style="22" customWidth="1"/>
    <col min="30" max="30" width="13.66015625" style="22" customWidth="1"/>
    <col min="31" max="31" width="15.5" style="22" customWidth="1"/>
    <col min="32" max="32" width="15.16015625" style="22" customWidth="1"/>
    <col min="33" max="33" width="18.5" style="22" customWidth="1"/>
    <col min="34" max="34" width="15" style="22" customWidth="1"/>
    <col min="35" max="35" width="15.16015625" style="22" customWidth="1"/>
    <col min="36" max="36" width="13" style="9" customWidth="1"/>
    <col min="37" max="37" width="6.83203125" style="24" bestFit="1" customWidth="1"/>
    <col min="38" max="38" width="6.83203125" style="9" bestFit="1" customWidth="1"/>
    <col min="39" max="39" width="7.33203125" style="9" bestFit="1" customWidth="1"/>
    <col min="40" max="40" width="10" style="9" customWidth="1"/>
    <col min="41" max="41" width="13.5" style="9" bestFit="1" customWidth="1"/>
    <col min="42" max="42" width="17.16015625" style="3" customWidth="1"/>
    <col min="43" max="43" width="16.33203125" style="12" customWidth="1"/>
    <col min="44" max="44" width="7.66015625" style="12" customWidth="1"/>
    <col min="45" max="45" width="7.83203125" style="3" customWidth="1"/>
    <col min="46" max="16384" width="12.83203125" style="11" customWidth="1"/>
  </cols>
  <sheetData>
    <row r="1" spans="1:45" s="15" customFormat="1" ht="43.5" customHeight="1" thickBot="1" thickTop="1">
      <c r="A1" s="61" t="s">
        <v>0</v>
      </c>
      <c r="B1" s="62" t="s">
        <v>1</v>
      </c>
      <c r="C1" s="62" t="s">
        <v>2</v>
      </c>
      <c r="D1" s="61" t="s">
        <v>3</v>
      </c>
      <c r="E1" s="61" t="s">
        <v>4</v>
      </c>
      <c r="F1" s="39" t="s">
        <v>103</v>
      </c>
      <c r="G1" s="39" t="s">
        <v>56</v>
      </c>
      <c r="H1" s="39" t="s">
        <v>104</v>
      </c>
      <c r="I1" s="36" t="s">
        <v>55</v>
      </c>
      <c r="J1" s="36" t="s">
        <v>51</v>
      </c>
      <c r="K1" s="36" t="s">
        <v>49</v>
      </c>
      <c r="L1" s="36" t="s">
        <v>45</v>
      </c>
      <c r="M1" s="36" t="s">
        <v>47</v>
      </c>
      <c r="N1" s="36" t="s">
        <v>46</v>
      </c>
      <c r="O1" s="36" t="s">
        <v>41</v>
      </c>
      <c r="P1" s="36" t="s">
        <v>40</v>
      </c>
      <c r="Q1" s="36" t="s">
        <v>39</v>
      </c>
      <c r="R1" s="36" t="s">
        <v>38</v>
      </c>
      <c r="S1" s="36" t="s">
        <v>37</v>
      </c>
      <c r="T1" s="36" t="s">
        <v>35</v>
      </c>
      <c r="U1" s="18" t="s">
        <v>33</v>
      </c>
      <c r="V1" s="18" t="s">
        <v>34</v>
      </c>
      <c r="W1" s="18" t="s">
        <v>30</v>
      </c>
      <c r="X1" s="18" t="s">
        <v>27</v>
      </c>
      <c r="Y1" s="18" t="s">
        <v>28</v>
      </c>
      <c r="Z1" s="18" t="s">
        <v>29</v>
      </c>
      <c r="AA1" s="18" t="s">
        <v>25</v>
      </c>
      <c r="AB1" s="18" t="s">
        <v>23</v>
      </c>
      <c r="AC1" s="18" t="s">
        <v>24</v>
      </c>
      <c r="AD1" s="18" t="s">
        <v>21</v>
      </c>
      <c r="AE1" s="18" t="s">
        <v>20</v>
      </c>
      <c r="AF1" s="18" t="s">
        <v>18</v>
      </c>
      <c r="AG1" s="29" t="s">
        <v>16</v>
      </c>
      <c r="AH1" s="29" t="s">
        <v>15</v>
      </c>
      <c r="AI1" s="29" t="s">
        <v>14</v>
      </c>
      <c r="AJ1" s="29" t="s">
        <v>13</v>
      </c>
      <c r="AK1" s="18" t="s">
        <v>12</v>
      </c>
      <c r="AL1" s="23" t="s">
        <v>11</v>
      </c>
      <c r="AM1" s="18" t="s">
        <v>10</v>
      </c>
      <c r="AN1" s="18" t="s">
        <v>9</v>
      </c>
      <c r="AO1" s="18" t="s">
        <v>8</v>
      </c>
      <c r="AP1" s="18" t="s">
        <v>7</v>
      </c>
      <c r="AS1" s="14"/>
    </row>
    <row r="2" spans="1:45" s="4" customFormat="1" ht="18.75" customHeight="1" thickTop="1">
      <c r="A2" s="63">
        <f>IF(E2=E1,A1,COUNTA($A$1:A1))</f>
        <v>1</v>
      </c>
      <c r="B2" s="66" t="s">
        <v>31</v>
      </c>
      <c r="C2" s="64" t="s">
        <v>36</v>
      </c>
      <c r="D2" s="65">
        <f aca="true" t="shared" si="0" ref="D2:D9">COUNTA(F2:H2)</f>
        <v>2</v>
      </c>
      <c r="E2" s="65">
        <f aca="true" t="shared" si="1" ref="E2:E9">SUM(F2:H2)</f>
        <v>300</v>
      </c>
      <c r="F2" s="40">
        <v>100</v>
      </c>
      <c r="G2" s="40"/>
      <c r="H2" s="40">
        <v>200</v>
      </c>
      <c r="I2" s="37">
        <v>200</v>
      </c>
      <c r="J2" s="37">
        <v>31</v>
      </c>
      <c r="K2" s="37"/>
      <c r="L2" s="37">
        <v>120</v>
      </c>
      <c r="M2" s="37">
        <v>130</v>
      </c>
      <c r="N2" s="37">
        <v>120</v>
      </c>
      <c r="O2" s="37"/>
      <c r="P2" s="37">
        <v>100</v>
      </c>
      <c r="Q2" s="37">
        <v>65</v>
      </c>
      <c r="R2" s="37"/>
      <c r="S2" s="37"/>
      <c r="T2" s="37">
        <v>82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30"/>
      <c r="AH2" s="30"/>
      <c r="AI2" s="34"/>
      <c r="AJ2" s="31"/>
      <c r="AK2" s="25"/>
      <c r="AL2" s="8"/>
      <c r="AM2" s="8"/>
      <c r="AN2" s="8"/>
      <c r="AO2" s="8"/>
      <c r="AP2" s="1"/>
      <c r="AS2" s="1"/>
    </row>
    <row r="3" spans="1:45" s="4" customFormat="1" ht="18" customHeight="1">
      <c r="A3" s="63">
        <f>IF(E3=E2,A2,COUNTA($A$1:A2))</f>
        <v>2</v>
      </c>
      <c r="B3" s="66" t="s">
        <v>58</v>
      </c>
      <c r="C3" s="64" t="s">
        <v>57</v>
      </c>
      <c r="D3" s="65">
        <f t="shared" si="0"/>
        <v>2</v>
      </c>
      <c r="E3" s="65">
        <f t="shared" si="1"/>
        <v>195</v>
      </c>
      <c r="F3" s="40"/>
      <c r="G3" s="40">
        <v>65</v>
      </c>
      <c r="H3" s="40">
        <v>130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30"/>
      <c r="AH3" s="30"/>
      <c r="AI3" s="34"/>
      <c r="AJ3" s="31"/>
      <c r="AK3" s="25"/>
      <c r="AL3" s="8"/>
      <c r="AM3" s="8"/>
      <c r="AN3" s="8"/>
      <c r="AO3" s="8"/>
      <c r="AP3" s="1"/>
      <c r="AS3" s="1"/>
    </row>
    <row r="4" spans="1:45" s="4" customFormat="1" ht="18" customHeight="1">
      <c r="A4" s="63">
        <f>IF(E4=E3,A3,COUNTA($A$1:A3))</f>
        <v>3</v>
      </c>
      <c r="B4" s="66" t="s">
        <v>42</v>
      </c>
      <c r="C4" s="64" t="s">
        <v>5</v>
      </c>
      <c r="D4" s="65">
        <f t="shared" si="0"/>
        <v>2</v>
      </c>
      <c r="E4" s="65">
        <f t="shared" si="1"/>
        <v>180</v>
      </c>
      <c r="F4" s="40"/>
      <c r="G4" s="40">
        <v>80</v>
      </c>
      <c r="H4" s="40">
        <v>100</v>
      </c>
      <c r="I4" s="37">
        <v>130</v>
      </c>
      <c r="J4" s="37">
        <v>33</v>
      </c>
      <c r="K4" s="37"/>
      <c r="L4" s="37"/>
      <c r="M4" s="37">
        <v>120</v>
      </c>
      <c r="N4" s="37"/>
      <c r="O4" s="37"/>
      <c r="P4" s="37">
        <v>82</v>
      </c>
      <c r="Q4" s="37"/>
      <c r="R4" s="37"/>
      <c r="S4" s="37"/>
      <c r="T4" s="3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30"/>
      <c r="AH4" s="30"/>
      <c r="AI4" s="34"/>
      <c r="AJ4" s="31"/>
      <c r="AK4" s="25"/>
      <c r="AL4" s="8"/>
      <c r="AM4" s="8"/>
      <c r="AN4" s="8"/>
      <c r="AO4" s="8"/>
      <c r="AP4" s="1"/>
      <c r="AS4" s="1"/>
    </row>
    <row r="5" spans="1:45" s="4" customFormat="1" ht="18" customHeight="1">
      <c r="A5" s="63">
        <f>IF(E5=E4,A4,COUNTA($A$1:A4))</f>
        <v>4</v>
      </c>
      <c r="B5" s="66" t="s">
        <v>107</v>
      </c>
      <c r="C5" s="64" t="s">
        <v>105</v>
      </c>
      <c r="D5" s="65">
        <f t="shared" si="0"/>
        <v>1</v>
      </c>
      <c r="E5" s="65">
        <f t="shared" si="1"/>
        <v>140</v>
      </c>
      <c r="F5" s="40"/>
      <c r="G5" s="40"/>
      <c r="H5" s="40">
        <v>140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30"/>
      <c r="AH5" s="30"/>
      <c r="AI5" s="34"/>
      <c r="AJ5" s="31"/>
      <c r="AK5" s="25"/>
      <c r="AL5" s="8"/>
      <c r="AM5" s="8"/>
      <c r="AN5" s="8"/>
      <c r="AO5" s="8"/>
      <c r="AP5" s="1"/>
      <c r="AS5" s="1"/>
    </row>
    <row r="6" spans="1:45" s="4" customFormat="1" ht="18" customHeight="1">
      <c r="A6" s="63">
        <f>IF(E6=E5,A5,COUNTA($A$1:A5))</f>
        <v>5</v>
      </c>
      <c r="B6" s="66" t="s">
        <v>106</v>
      </c>
      <c r="C6" s="64" t="s">
        <v>57</v>
      </c>
      <c r="D6" s="65">
        <f t="shared" si="0"/>
        <v>1</v>
      </c>
      <c r="E6" s="65">
        <f t="shared" si="1"/>
        <v>120</v>
      </c>
      <c r="F6" s="40"/>
      <c r="G6" s="40"/>
      <c r="H6" s="40">
        <v>120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30"/>
      <c r="AH6" s="30"/>
      <c r="AI6" s="34"/>
      <c r="AJ6" s="31"/>
      <c r="AK6" s="25"/>
      <c r="AL6" s="8"/>
      <c r="AM6" s="8"/>
      <c r="AN6" s="8"/>
      <c r="AO6" s="8"/>
      <c r="AP6" s="1"/>
      <c r="AS6" s="1"/>
    </row>
    <row r="7" spans="1:45" s="4" customFormat="1" ht="18" customHeight="1">
      <c r="A7" s="63">
        <f>IF(E7=E6,A6,COUNTA($A$1:A6))</f>
        <v>6</v>
      </c>
      <c r="B7" s="66" t="s">
        <v>108</v>
      </c>
      <c r="C7" s="64" t="s">
        <v>6</v>
      </c>
      <c r="D7" s="65">
        <f t="shared" si="0"/>
        <v>1</v>
      </c>
      <c r="E7" s="65">
        <f t="shared" si="1"/>
        <v>110</v>
      </c>
      <c r="F7" s="40"/>
      <c r="G7" s="40"/>
      <c r="H7" s="40">
        <v>110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30"/>
      <c r="AH7" s="30"/>
      <c r="AI7" s="34"/>
      <c r="AJ7" s="31"/>
      <c r="AK7" s="25"/>
      <c r="AL7" s="8"/>
      <c r="AM7" s="8"/>
      <c r="AN7" s="8"/>
      <c r="AO7" s="8"/>
      <c r="AP7" s="1"/>
      <c r="AS7" s="1"/>
    </row>
    <row r="8" spans="1:45" s="4" customFormat="1" ht="18" customHeight="1">
      <c r="A8" s="63">
        <f>IF(E8=E7,A7,COUNTA($A$1:A7))</f>
        <v>7</v>
      </c>
      <c r="B8" s="66" t="s">
        <v>109</v>
      </c>
      <c r="C8" s="64" t="s">
        <v>57</v>
      </c>
      <c r="D8" s="65">
        <f t="shared" si="0"/>
        <v>1</v>
      </c>
      <c r="E8" s="65">
        <f t="shared" si="1"/>
        <v>90</v>
      </c>
      <c r="F8" s="40"/>
      <c r="G8" s="40"/>
      <c r="H8" s="40">
        <v>90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30"/>
      <c r="AH8" s="30"/>
      <c r="AI8" s="34"/>
      <c r="AJ8" s="31"/>
      <c r="AK8" s="25"/>
      <c r="AL8" s="8"/>
      <c r="AM8" s="8"/>
      <c r="AN8" s="8"/>
      <c r="AO8" s="8"/>
      <c r="AP8" s="1"/>
      <c r="AS8" s="1"/>
    </row>
    <row r="9" spans="1:45" s="4" customFormat="1" ht="18" customHeight="1">
      <c r="A9" s="63">
        <f>IF(E9=E8,A8,COUNTA($A$1:A8))</f>
        <v>8</v>
      </c>
      <c r="B9" s="66" t="s">
        <v>59</v>
      </c>
      <c r="C9" s="64" t="s">
        <v>57</v>
      </c>
      <c r="D9" s="65">
        <f t="shared" si="0"/>
        <v>1</v>
      </c>
      <c r="E9" s="65">
        <f t="shared" si="1"/>
        <v>60</v>
      </c>
      <c r="F9" s="40"/>
      <c r="G9" s="40">
        <v>60</v>
      </c>
      <c r="H9" s="40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30"/>
      <c r="AH9" s="30"/>
      <c r="AI9" s="34"/>
      <c r="AJ9" s="31"/>
      <c r="AK9" s="25"/>
      <c r="AL9" s="8"/>
      <c r="AM9" s="8"/>
      <c r="AN9" s="8"/>
      <c r="AO9" s="8"/>
      <c r="AP9" s="1"/>
      <c r="AS9" s="1"/>
    </row>
  </sheetData>
  <sheetProtection/>
  <printOptions horizontalCentered="1"/>
  <pageMargins left="1.0236220472440944" right="0.8661417322834646" top="2.9133858267716537" bottom="0.7480314960629921" header="1.141732283464567" footer="0.3937007874015748"/>
  <pageSetup horizontalDpi="300" verticalDpi="300" orientation="portrait" paperSize="9" r:id="rId1"/>
  <headerFooter alignWithMargins="0">
    <oddHeader>&amp;C&amp;"@Arial Unicode MS,Negrita"&amp;24RANKING GALEGO XUNIOR
CATEGORÍA FEMININA SUB 15 XANEIRO 2022</oddHeader>
    <oddFooter>&amp;C&amp;"Arial,Negrita Cursiva"&amp;12FEDERACIÓN GALEGA DE SQUASH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8"/>
  <sheetViews>
    <sheetView showGridLines="0" zoomScale="75" zoomScaleNormal="75" workbookViewId="0" topLeftCell="A1">
      <selection activeCell="G9" sqref="G9"/>
    </sheetView>
  </sheetViews>
  <sheetFormatPr defaultColWidth="12.83203125" defaultRowHeight="16.5" customHeight="1"/>
  <cols>
    <col min="1" max="1" width="4.66015625" style="59" customWidth="1"/>
    <col min="2" max="2" width="37.83203125" style="56" customWidth="1"/>
    <col min="3" max="3" width="34" style="57" customWidth="1"/>
    <col min="4" max="4" width="10" style="58" customWidth="1"/>
    <col min="5" max="5" width="12.66015625" style="60" customWidth="1"/>
    <col min="6" max="6" width="27.66015625" style="46" customWidth="1"/>
    <col min="7" max="7" width="30.5" style="70" customWidth="1"/>
    <col min="8" max="8" width="28.16015625" style="70" customWidth="1"/>
    <col min="9" max="9" width="28.83203125" style="70" customWidth="1"/>
    <col min="10" max="10" width="30.5" style="70" customWidth="1"/>
    <col min="11" max="11" width="22.5" style="35" customWidth="1"/>
    <col min="12" max="12" width="22.83203125" style="35" customWidth="1"/>
    <col min="13" max="13" width="24" style="35" customWidth="1"/>
    <col min="14" max="14" width="22.5" style="35" customWidth="1"/>
    <col min="15" max="15" width="22.66015625" style="35" customWidth="1"/>
    <col min="16" max="16" width="27.5" style="35" customWidth="1"/>
    <col min="17" max="17" width="23" style="35" customWidth="1"/>
    <col min="18" max="18" width="25.33203125" style="35" customWidth="1"/>
    <col min="19" max="19" width="25.5" style="35" customWidth="1"/>
    <col min="20" max="20" width="26.83203125" style="32" customWidth="1"/>
    <col min="21" max="21" width="26.33203125" style="32" customWidth="1"/>
    <col min="22" max="23" width="21" style="19" customWidth="1"/>
    <col min="24" max="24" width="24.16015625" style="7" customWidth="1"/>
    <col min="25" max="25" width="16" style="7" customWidth="1"/>
    <col min="26" max="26" width="27.66015625" style="7" customWidth="1"/>
    <col min="27" max="27" width="27.66015625" style="22" bestFit="1" customWidth="1"/>
    <col min="28" max="29" width="7.83203125" style="2" customWidth="1"/>
    <col min="30" max="30" width="7.83203125" style="10" customWidth="1"/>
    <col min="31" max="31" width="7.83203125" style="5" customWidth="1"/>
    <col min="32" max="32" width="7.83203125" style="6" customWidth="1"/>
    <col min="33" max="33" width="7.83203125" style="2" customWidth="1"/>
    <col min="34" max="16384" width="12.83203125" style="11" customWidth="1"/>
  </cols>
  <sheetData>
    <row r="1" spans="1:33" s="16" customFormat="1" ht="33" customHeight="1" thickBot="1" thickTop="1">
      <c r="A1" s="47" t="s">
        <v>0</v>
      </c>
      <c r="B1" s="48" t="s">
        <v>1</v>
      </c>
      <c r="C1" s="49" t="s">
        <v>2</v>
      </c>
      <c r="D1" s="47" t="s">
        <v>3</v>
      </c>
      <c r="E1" s="47" t="s">
        <v>4</v>
      </c>
      <c r="F1" s="45" t="s">
        <v>103</v>
      </c>
      <c r="G1" s="43" t="s">
        <v>54</v>
      </c>
      <c r="H1" s="43" t="s">
        <v>50</v>
      </c>
      <c r="I1" s="43" t="s">
        <v>44</v>
      </c>
      <c r="J1" s="43" t="s">
        <v>48</v>
      </c>
      <c r="K1" s="28" t="s">
        <v>32</v>
      </c>
      <c r="L1" s="28" t="s">
        <v>30</v>
      </c>
      <c r="M1" s="28" t="s">
        <v>27</v>
      </c>
      <c r="N1" s="28" t="s">
        <v>26</v>
      </c>
      <c r="O1" s="28" t="s">
        <v>25</v>
      </c>
      <c r="P1" s="28" t="s">
        <v>23</v>
      </c>
      <c r="Q1" s="28" t="s">
        <v>22</v>
      </c>
      <c r="R1" s="28" t="s">
        <v>19</v>
      </c>
      <c r="S1" s="28" t="s">
        <v>20</v>
      </c>
      <c r="T1" s="28" t="s">
        <v>17</v>
      </c>
      <c r="U1" s="28" t="s">
        <v>16</v>
      </c>
      <c r="V1" s="28"/>
      <c r="W1" s="20"/>
      <c r="X1" s="20"/>
      <c r="Y1" s="18"/>
      <c r="Z1" s="18"/>
      <c r="AA1" s="20"/>
      <c r="AB1" s="14"/>
      <c r="AC1" s="13"/>
      <c r="AD1" s="14"/>
      <c r="AE1" s="15"/>
      <c r="AF1" s="14"/>
      <c r="AG1" s="14"/>
    </row>
    <row r="2" spans="1:27" ht="21.75" customHeight="1" thickTop="1">
      <c r="A2" s="50">
        <v>1</v>
      </c>
      <c r="B2" s="51" t="s">
        <v>43</v>
      </c>
      <c r="C2" s="52" t="s">
        <v>52</v>
      </c>
      <c r="D2" s="53">
        <f>COUNTA(F2:F2)</f>
        <v>1</v>
      </c>
      <c r="E2" s="53">
        <f>SUM(F2:F2)</f>
        <v>100</v>
      </c>
      <c r="F2" s="93">
        <v>100</v>
      </c>
      <c r="G2" s="42">
        <v>200</v>
      </c>
      <c r="H2" s="44">
        <v>55</v>
      </c>
      <c r="I2" s="44">
        <v>120</v>
      </c>
      <c r="J2" s="42">
        <v>200</v>
      </c>
      <c r="K2" s="33"/>
      <c r="L2" s="33"/>
      <c r="M2" s="33"/>
      <c r="N2" s="33"/>
      <c r="O2" s="33"/>
      <c r="P2" s="33">
        <v>45</v>
      </c>
      <c r="Q2" s="33">
        <v>100</v>
      </c>
      <c r="R2" s="33">
        <v>100</v>
      </c>
      <c r="S2" s="33">
        <v>78</v>
      </c>
      <c r="T2" s="21"/>
      <c r="U2" s="26"/>
      <c r="V2" s="21"/>
      <c r="W2" s="21"/>
      <c r="X2" s="21"/>
      <c r="Y2" s="21"/>
      <c r="Z2" s="21"/>
      <c r="AA2" s="17"/>
    </row>
    <row r="3" spans="1:27" ht="21.75" customHeight="1">
      <c r="A3" s="50">
        <v>2</v>
      </c>
      <c r="B3" s="54" t="s">
        <v>53</v>
      </c>
      <c r="C3" s="52" t="s">
        <v>6</v>
      </c>
      <c r="D3" s="53">
        <f>COUNTA(F3:F3)</f>
        <v>1</v>
      </c>
      <c r="E3" s="53">
        <f>SUM(F3:F3)</f>
        <v>70</v>
      </c>
      <c r="F3" s="93">
        <v>70</v>
      </c>
      <c r="G3" s="42">
        <v>140</v>
      </c>
      <c r="H3" s="44"/>
      <c r="I3" s="44"/>
      <c r="J3" s="42"/>
      <c r="K3" s="33"/>
      <c r="L3" s="33"/>
      <c r="M3" s="33"/>
      <c r="N3" s="33"/>
      <c r="O3" s="33"/>
      <c r="P3" s="33"/>
      <c r="Q3" s="33"/>
      <c r="R3" s="33"/>
      <c r="S3" s="33"/>
      <c r="T3" s="21"/>
      <c r="U3" s="26">
        <v>160</v>
      </c>
      <c r="V3" s="21"/>
      <c r="W3" s="21"/>
      <c r="X3" s="21"/>
      <c r="Y3" s="21"/>
      <c r="Z3" s="21"/>
      <c r="AA3" s="17"/>
    </row>
    <row r="4" ht="16.5" customHeight="1">
      <c r="A4" s="55"/>
    </row>
    <row r="5" ht="16.5" customHeight="1">
      <c r="A5" s="55"/>
    </row>
    <row r="6" ht="16.5" customHeight="1">
      <c r="A6" s="55"/>
    </row>
    <row r="7" ht="16.5" customHeight="1">
      <c r="A7" s="55"/>
    </row>
    <row r="8" ht="16.5" customHeight="1">
      <c r="A8" s="55"/>
    </row>
  </sheetData>
  <sheetProtection/>
  <printOptions horizontalCentered="1"/>
  <pageMargins left="0.3937007874015748" right="0.3937007874015748" top="3.6220472440944884" bottom="0.7480314960629921" header="1.8110236220472442" footer="0.3937007874015748"/>
  <pageSetup horizontalDpi="300" verticalDpi="300" orientation="portrait" paperSize="9" r:id="rId1"/>
  <headerFooter alignWithMargins="0">
    <oddHeader>&amp;C&amp;"@Arial Unicode MS,Negrita"&amp;24RANKING GALEGO XUNIOR 
CATEGORÍA FEMININA SUB 11 XANEIRO DE 2022</oddHeader>
    <oddFooter>&amp;C&amp;"Arial,Negrita Cursiva"&amp;12 FEDERACIÓN GALEGA DE SQUASH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FMS</dc:creator>
  <cp:keywords/>
  <dc:description/>
  <cp:lastModifiedBy>Acer</cp:lastModifiedBy>
  <cp:lastPrinted>2008-09-29T08:17:32Z</cp:lastPrinted>
  <dcterms:created xsi:type="dcterms:W3CDTF">1999-02-02T10:18:36Z</dcterms:created>
  <dcterms:modified xsi:type="dcterms:W3CDTF">2022-02-01T09:06:27Z</dcterms:modified>
  <cp:category/>
  <cp:version/>
  <cp:contentType/>
  <cp:contentStatus/>
</cp:coreProperties>
</file>