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1"/>
  </bookViews>
  <sheets>
    <sheet name="SUB 17" sheetId="1" r:id="rId1"/>
    <sheet name="SUB 13" sheetId="2" r:id="rId2"/>
  </sheets>
  <definedNames>
    <definedName name="_xlnm.Print_Area" localSheetId="1">'SUB 13'!$B$1:$E$1</definedName>
    <definedName name="_xlnm.Print_Area" localSheetId="0">'SUB 17'!$A$1:$E$1</definedName>
    <definedName name="solver_lin" localSheetId="1" hidden="1">0</definedName>
    <definedName name="solver_lin" localSheetId="0" hidden="1">0</definedName>
    <definedName name="solver_num" localSheetId="1" hidden="1">0</definedName>
    <definedName name="solver_num" localSheetId="0" hidden="1">0</definedName>
    <definedName name="solver_opt" localSheetId="1" hidden="1">'SUB 13'!#REF!</definedName>
    <definedName name="solver_opt" localSheetId="0" hidden="1">'SUB 17'!#REF!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_xlnm.Print_Titles" localSheetId="1">'SUB 13'!$1:$1</definedName>
    <definedName name="_xlnm.Print_Titles" localSheetId="0">'SUB 17'!$1:$1</definedName>
  </definedNames>
  <calcPr fullCalcOnLoad="1"/>
</workbook>
</file>

<file path=xl/sharedStrings.xml><?xml version="1.0" encoding="utf-8"?>
<sst xmlns="http://schemas.openxmlformats.org/spreadsheetml/2006/main" count="84" uniqueCount="71">
  <si>
    <t>Nº</t>
  </si>
  <si>
    <t>APELLIDO Y NOMBRE</t>
  </si>
  <si>
    <t>CLUB</t>
  </si>
  <si>
    <t>CTOS</t>
  </si>
  <si>
    <t>PUNTOS</t>
  </si>
  <si>
    <t>SQUASH SANTIAGO</t>
  </si>
  <si>
    <t>CIRCUITO BORJA GOLÁN 2011</t>
  </si>
  <si>
    <t>CTO. GALEGO SUB 13/17 MARZ12</t>
  </si>
  <si>
    <t>COPA IBÉRICA ABRIL 12</t>
  </si>
  <si>
    <t>CTO ESPAÑA SUB 13 SUB 17 VIGO ABRIL 12</t>
  </si>
  <si>
    <t>COPA IBÉRICA ABRIL 13</t>
  </si>
  <si>
    <t>CTO. GALEGO SUB 13/17 MARZ13</t>
  </si>
  <si>
    <t>COPA IBÉRICA OUTUBRO 13</t>
  </si>
  <si>
    <t>CTO. GALEGO SUB 13/17 MARZ14</t>
  </si>
  <si>
    <t>COPA IBÉRICA NOVEMBRO 14</t>
  </si>
  <si>
    <t>CTO. GALEGO SUB 13/17 Marz 14</t>
  </si>
  <si>
    <t>CTO. GALEGO SUB 13/17 MARZ15</t>
  </si>
  <si>
    <t>CTO ESPAÑA SUB 13 SUB 17 MARZO2015</t>
  </si>
  <si>
    <t>CTO. ESPAÑA SUB 13/17 Marz 15</t>
  </si>
  <si>
    <t>CTO. GALEGO SUB 13/17 Marz 15</t>
  </si>
  <si>
    <t>COPA IBÉRICA ABRIL 15</t>
  </si>
  <si>
    <t>COPA IBÉRICA NOVEMBRO 15</t>
  </si>
  <si>
    <t>CIRCUITO XR. BORJA GOLÁN 15</t>
  </si>
  <si>
    <t>SQUASH MONSTRUIÑOS</t>
  </si>
  <si>
    <t>CTO. GALEGO SUB 13/17 MARZ16</t>
  </si>
  <si>
    <t>COPA IBÉRICA NOVEMBRO 16</t>
  </si>
  <si>
    <t>COPA IBÉRICA ABRIL 16</t>
  </si>
  <si>
    <t>COPA ESPAÑA  OCTUBRE 16</t>
  </si>
  <si>
    <t>CTO. GALEGO SUB 13/17 Marz 16</t>
  </si>
  <si>
    <t>COPA ESPAÑA SUB 13/17 OCT 16</t>
  </si>
  <si>
    <t>COPA IBÉRICA ABRIL 17</t>
  </si>
  <si>
    <t>CTO. GALEGO SUB 13/17 MARZ17</t>
  </si>
  <si>
    <t>COPA ESPAÑA  SETEMBRO 17</t>
  </si>
  <si>
    <t>COPA IBÉRICA OUTUBRO 17</t>
  </si>
  <si>
    <t>COPA IBÉRICA PONT OUT 18</t>
  </si>
  <si>
    <t>COPA ESPAÑA SUB 13/17 SET 17</t>
  </si>
  <si>
    <t>CTO. GALEGO SUB 13/17 Marz 17</t>
  </si>
  <si>
    <t>CTO. GALEGO SUB 13/17 MARZ18</t>
  </si>
  <si>
    <t>CTO. GALEGO SUB 13/17 Marz 18</t>
  </si>
  <si>
    <t>ROSÓN, EVA</t>
  </si>
  <si>
    <t>COPA IBÉRICA PORTO  FEB19</t>
  </si>
  <si>
    <t>CTO. GALEGO SUB 13 MARZ19</t>
  </si>
  <si>
    <t>CTO. GALEGO SUB  17 Marz 19</t>
  </si>
  <si>
    <t>CÍES SQUASH</t>
  </si>
  <si>
    <t>COPA ESPAÑA SUB 17 2019</t>
  </si>
  <si>
    <t>COPA IBÉRICA NOVEMBRO 19</t>
  </si>
  <si>
    <t>COPA ESPAÑA SUB 13 2019</t>
  </si>
  <si>
    <t>ÁLVAREZ VILA, EVA</t>
  </si>
  <si>
    <t>COPA IBÉRICA FEBREIRO 2020</t>
  </si>
  <si>
    <t>CTO GALEGO SUB 13 MARZO 2020</t>
  </si>
  <si>
    <t>PRIETO, MARA</t>
  </si>
  <si>
    <t>CTO. GALEGO SUB  17 Marz 2020</t>
  </si>
  <si>
    <t>CTO. GALEGO SUB  17 Marz 2021</t>
  </si>
  <si>
    <t>CTO. GALEGO SUB  13 Marz 2021</t>
  </si>
  <si>
    <t>COPA IBÉRCA PORTO XUÑ22</t>
  </si>
  <si>
    <t>COPA IBÉRICA PORTO XUÑ22</t>
  </si>
  <si>
    <t>COPA ESPAÑA SUB 13 SANTIAGO SET2022</t>
  </si>
  <si>
    <t>COPA ESPAÑA SUB 17 SANTIAGO SET2021</t>
  </si>
  <si>
    <t>GONZÁLEZ FERNÁNDEZ, LEDICIA</t>
  </si>
  <si>
    <t>GOLAICOS SQUASH</t>
  </si>
  <si>
    <t>FERREIRA COIRA, ARANTXA</t>
  </si>
  <si>
    <t>GONZÁLEZ de la VEGA, NEREA</t>
  </si>
  <si>
    <t>CARIDE BASTOS, IRIA</t>
  </si>
  <si>
    <t>VIGO SQUASH</t>
  </si>
  <si>
    <t>GONZÁLEZ LÓPEZ, CARMEN</t>
  </si>
  <si>
    <t>SÁNCHEZ ÁLVAREZ, UXIA</t>
  </si>
  <si>
    <t>MON REAL , OLIVIA</t>
  </si>
  <si>
    <t>RODRÍGUEZ FEBRERO, ELENA</t>
  </si>
  <si>
    <t>MATALA ÁLVAREZ, NUNA</t>
  </si>
  <si>
    <t>COPA IBÉRCIA VIGO OUT2021</t>
  </si>
  <si>
    <t>COPA IBÉRICA VIGO OUT2021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</si>
</sst>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49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180" fontId="0" fillId="0" borderId="0" xfId="0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/>
    </xf>
    <xf numFmtId="18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80" fontId="8" fillId="0" borderId="10" xfId="0" applyFont="1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80" fontId="0" fillId="0" borderId="10" xfId="0" applyBorder="1" applyAlignment="1">
      <alignment horizontal="center"/>
    </xf>
    <xf numFmtId="180" fontId="5" fillId="0" borderId="11" xfId="0" applyFont="1" applyBorder="1" applyAlignment="1">
      <alignment wrapText="1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wrapText="1"/>
      <protection locked="0"/>
    </xf>
    <xf numFmtId="1" fontId="7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9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9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 applyProtection="1">
      <alignment horizontal="center" wrapText="1"/>
      <protection locked="0"/>
    </xf>
    <xf numFmtId="1" fontId="12" fillId="33" borderId="12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>
      <alignment horizontal="center"/>
    </xf>
    <xf numFmtId="1" fontId="14" fillId="33" borderId="11" xfId="0" applyNumberFormat="1" applyFont="1" applyFill="1" applyBorder="1" applyAlignment="1" applyProtection="1">
      <alignment horizontal="center" wrapText="1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>
      <alignment horizontal="center"/>
    </xf>
    <xf numFmtId="1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1" xfId="0" applyNumberFormat="1" applyFont="1" applyFill="1" applyBorder="1" applyAlignment="1" applyProtection="1">
      <alignment horizontal="left" wrapText="1"/>
      <protection locked="0"/>
    </xf>
    <xf numFmtId="180" fontId="12" fillId="35" borderId="11" xfId="0" applyNumberFormat="1" applyFont="1" applyFill="1" applyBorder="1" applyAlignment="1" applyProtection="1">
      <alignment horizontal="center" wrapText="1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80" fontId="12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" fontId="9" fillId="35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left" wrapText="1"/>
      <protection locked="0"/>
    </xf>
    <xf numFmtId="1" fontId="9" fillId="0" borderId="11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"/>
  <sheetViews>
    <sheetView showGridLines="0" workbookViewId="0" topLeftCell="A1">
      <selection activeCell="I13" sqref="I13"/>
    </sheetView>
  </sheetViews>
  <sheetFormatPr defaultColWidth="12.83203125" defaultRowHeight="16.5" customHeight="1"/>
  <cols>
    <col min="1" max="1" width="4.66015625" style="45" customWidth="1"/>
    <col min="2" max="2" width="34.66015625" style="42" customWidth="1"/>
    <col min="3" max="3" width="31.5" style="43" customWidth="1"/>
    <col min="4" max="4" width="8.33203125" style="54" customWidth="1"/>
    <col min="5" max="5" width="10.83203125" style="55" customWidth="1"/>
    <col min="6" max="6" width="16.66015625" style="30" customWidth="1"/>
    <col min="7" max="7" width="22.33203125" style="30" customWidth="1"/>
    <col min="8" max="8" width="16.66015625" style="30" customWidth="1"/>
    <col min="9" max="9" width="21.5" style="30" customWidth="1"/>
    <col min="10" max="10" width="16.66015625" style="24" customWidth="1"/>
    <col min="11" max="11" width="15" style="27" customWidth="1"/>
    <col min="12" max="12" width="16.66015625" style="27" customWidth="1"/>
    <col min="13" max="20" width="17.66015625" style="27" customWidth="1"/>
    <col min="21" max="21" width="19.5" style="17" customWidth="1"/>
    <col min="22" max="22" width="17.66015625" style="17" customWidth="1"/>
    <col min="23" max="23" width="15.5" style="17" customWidth="1"/>
    <col min="24" max="24" width="7.83203125" style="2" customWidth="1"/>
    <col min="25" max="25" width="7.83203125" style="13" customWidth="1"/>
    <col min="26" max="29" width="7.83203125" style="2" customWidth="1"/>
    <col min="30" max="16384" width="12.83203125" style="9" customWidth="1"/>
  </cols>
  <sheetData>
    <row r="1" spans="1:29" s="14" customFormat="1" ht="40.5" customHeight="1" thickBot="1" thickTop="1">
      <c r="A1" s="46" t="s">
        <v>0</v>
      </c>
      <c r="B1" s="56" t="s">
        <v>1</v>
      </c>
      <c r="C1" s="49" t="s">
        <v>2</v>
      </c>
      <c r="D1" s="46" t="s">
        <v>3</v>
      </c>
      <c r="E1" s="46" t="s">
        <v>4</v>
      </c>
      <c r="F1" s="28" t="s">
        <v>69</v>
      </c>
      <c r="G1" s="28" t="s">
        <v>57</v>
      </c>
      <c r="H1" s="28" t="s">
        <v>55</v>
      </c>
      <c r="I1" s="28" t="s">
        <v>52</v>
      </c>
      <c r="J1" s="57" t="s">
        <v>51</v>
      </c>
      <c r="K1" s="25" t="s">
        <v>44</v>
      </c>
      <c r="L1" s="25" t="s">
        <v>42</v>
      </c>
      <c r="M1" s="25" t="s">
        <v>40</v>
      </c>
      <c r="N1" s="25" t="s">
        <v>38</v>
      </c>
      <c r="O1" s="25" t="s">
        <v>36</v>
      </c>
      <c r="P1" s="25" t="s">
        <v>34</v>
      </c>
      <c r="Q1" s="25" t="s">
        <v>35</v>
      </c>
      <c r="R1" s="25" t="s">
        <v>36</v>
      </c>
      <c r="S1" s="25" t="s">
        <v>29</v>
      </c>
      <c r="T1" s="25" t="s">
        <v>28</v>
      </c>
      <c r="U1" s="15" t="s">
        <v>18</v>
      </c>
      <c r="V1" s="15" t="s">
        <v>19</v>
      </c>
      <c r="W1" s="15" t="s">
        <v>15</v>
      </c>
      <c r="X1" s="10"/>
      <c r="Y1" s="11"/>
      <c r="Z1" s="10"/>
      <c r="AA1" s="10"/>
      <c r="AB1" s="10"/>
      <c r="AC1" s="10"/>
    </row>
    <row r="2" spans="1:29" s="4" customFormat="1" ht="15" customHeight="1" thickTop="1">
      <c r="A2" s="50">
        <f>IF(E2=E1,A1,COUNTA($A$1:A1))</f>
        <v>1</v>
      </c>
      <c r="B2" s="53" t="s">
        <v>66</v>
      </c>
      <c r="C2" s="51" t="s">
        <v>23</v>
      </c>
      <c r="D2" s="52">
        <f>COUNTA(F2:I2)</f>
        <v>3</v>
      </c>
      <c r="E2" s="52">
        <f>SUM(F2:I2)</f>
        <v>380</v>
      </c>
      <c r="F2" s="29">
        <v>100</v>
      </c>
      <c r="G2" s="29">
        <v>120</v>
      </c>
      <c r="H2" s="29"/>
      <c r="I2" s="29">
        <v>160</v>
      </c>
      <c r="J2" s="19">
        <v>120</v>
      </c>
      <c r="K2" s="26"/>
      <c r="L2" s="26">
        <v>130</v>
      </c>
      <c r="M2" s="26">
        <v>70</v>
      </c>
      <c r="N2" s="26">
        <v>110</v>
      </c>
      <c r="O2" s="26">
        <v>110</v>
      </c>
      <c r="P2" s="26"/>
      <c r="Q2" s="26"/>
      <c r="R2" s="26"/>
      <c r="S2" s="26"/>
      <c r="T2" s="26">
        <v>130</v>
      </c>
      <c r="U2" s="19">
        <v>78</v>
      </c>
      <c r="V2" s="19">
        <v>130</v>
      </c>
      <c r="W2" s="19"/>
      <c r="X2" s="3"/>
      <c r="Y2" s="7"/>
      <c r="Z2" s="3"/>
      <c r="AA2" s="3"/>
      <c r="AB2" s="3"/>
      <c r="AC2" s="3"/>
    </row>
    <row r="3" spans="1:29" s="4" customFormat="1" ht="15" customHeight="1">
      <c r="A3" s="50">
        <f>IF(E3=E2,A2,COUNTA($A$1:A2))</f>
        <v>2</v>
      </c>
      <c r="B3" s="53" t="s">
        <v>67</v>
      </c>
      <c r="C3" s="51" t="s">
        <v>43</v>
      </c>
      <c r="D3" s="52">
        <f>COUNTA(F3:I3)</f>
        <v>3</v>
      </c>
      <c r="E3" s="52">
        <f>SUM(F3:I3)</f>
        <v>320</v>
      </c>
      <c r="F3" s="29">
        <v>80</v>
      </c>
      <c r="G3" s="29">
        <v>100</v>
      </c>
      <c r="H3" s="29"/>
      <c r="I3" s="29">
        <v>140</v>
      </c>
      <c r="J3" s="19">
        <v>110</v>
      </c>
      <c r="K3" s="26"/>
      <c r="L3" s="26"/>
      <c r="M3" s="26"/>
      <c r="N3" s="26"/>
      <c r="O3" s="26"/>
      <c r="P3" s="26"/>
      <c r="Q3" s="26"/>
      <c r="R3" s="26">
        <v>86</v>
      </c>
      <c r="S3" s="26"/>
      <c r="T3" s="26"/>
      <c r="U3" s="19"/>
      <c r="V3" s="19"/>
      <c r="W3" s="19"/>
      <c r="X3" s="3"/>
      <c r="Y3" s="7"/>
      <c r="Z3" s="3"/>
      <c r="AA3" s="3"/>
      <c r="AB3" s="3"/>
      <c r="AC3" s="3"/>
    </row>
    <row r="4" spans="1:29" s="4" customFormat="1" ht="15" customHeight="1">
      <c r="A4" s="50">
        <f>IF(E4=E3,A3,COUNTA($A$1:A3))</f>
        <v>3</v>
      </c>
      <c r="B4" s="53" t="s">
        <v>68</v>
      </c>
      <c r="C4" s="51" t="s">
        <v>43</v>
      </c>
      <c r="D4" s="52">
        <f>COUNTA(F4:I4)</f>
        <v>3</v>
      </c>
      <c r="E4" s="52">
        <f>SUM(F4:I4)</f>
        <v>280</v>
      </c>
      <c r="F4" s="29">
        <v>60</v>
      </c>
      <c r="G4" s="29">
        <v>90</v>
      </c>
      <c r="H4" s="29"/>
      <c r="I4" s="29">
        <v>130</v>
      </c>
      <c r="J4" s="19">
        <v>100</v>
      </c>
      <c r="K4" s="26"/>
      <c r="L4" s="26"/>
      <c r="M4" s="26"/>
      <c r="N4" s="26"/>
      <c r="O4" s="26"/>
      <c r="P4" s="26"/>
      <c r="Q4" s="26"/>
      <c r="R4" s="26">
        <v>86</v>
      </c>
      <c r="S4" s="26"/>
      <c r="T4" s="26"/>
      <c r="U4" s="19"/>
      <c r="V4" s="19"/>
      <c r="W4" s="19"/>
      <c r="X4" s="3"/>
      <c r="Y4" s="7"/>
      <c r="Z4" s="3"/>
      <c r="AA4" s="3"/>
      <c r="AB4" s="3"/>
      <c r="AC4" s="3"/>
    </row>
    <row r="5" spans="1:29" s="4" customFormat="1" ht="15" customHeight="1">
      <c r="A5" s="50">
        <f>IF(E5=E4,A4,COUNTA($A$1:A4))</f>
        <v>4</v>
      </c>
      <c r="B5" s="53" t="s">
        <v>62</v>
      </c>
      <c r="C5" s="51" t="s">
        <v>63</v>
      </c>
      <c r="D5" s="52">
        <f>COUNTA(F5:I5)</f>
        <v>3</v>
      </c>
      <c r="E5" s="52">
        <f>SUM(F5:I5)</f>
        <v>236</v>
      </c>
      <c r="F5" s="29">
        <v>50</v>
      </c>
      <c r="G5" s="29">
        <v>86</v>
      </c>
      <c r="H5" s="29"/>
      <c r="I5" s="29">
        <v>100</v>
      </c>
      <c r="J5" s="19"/>
      <c r="K5" s="26"/>
      <c r="L5" s="26"/>
      <c r="M5" s="26"/>
      <c r="N5" s="26"/>
      <c r="O5" s="26"/>
      <c r="P5" s="26"/>
      <c r="Q5" s="26"/>
      <c r="R5" s="26"/>
      <c r="S5" s="26"/>
      <c r="T5" s="26"/>
      <c r="U5" s="19"/>
      <c r="V5" s="19"/>
      <c r="W5" s="19"/>
      <c r="X5" s="3"/>
      <c r="Y5" s="7"/>
      <c r="Z5" s="3"/>
      <c r="AA5" s="3"/>
      <c r="AB5" s="3"/>
      <c r="AC5" s="3"/>
    </row>
    <row r="6" spans="1:29" s="4" customFormat="1" ht="15" customHeight="1">
      <c r="A6" s="50">
        <f>IF(E6=E5,A5,COUNTA($A$1:A5))</f>
        <v>5</v>
      </c>
      <c r="B6" s="53" t="s">
        <v>60</v>
      </c>
      <c r="C6" s="51" t="s">
        <v>43</v>
      </c>
      <c r="D6" s="52">
        <f>COUNTA(F6:I6)</f>
        <v>2</v>
      </c>
      <c r="E6" s="52">
        <f>SUM(F6:I6)</f>
        <v>190</v>
      </c>
      <c r="F6" s="29"/>
      <c r="G6" s="29"/>
      <c r="H6" s="29">
        <v>70</v>
      </c>
      <c r="I6" s="29">
        <v>120</v>
      </c>
      <c r="J6" s="19"/>
      <c r="K6" s="26"/>
      <c r="L6" s="26"/>
      <c r="M6" s="26"/>
      <c r="N6" s="26"/>
      <c r="O6" s="26"/>
      <c r="P6" s="26"/>
      <c r="Q6" s="26"/>
      <c r="R6" s="26"/>
      <c r="S6" s="26"/>
      <c r="T6" s="26"/>
      <c r="U6" s="19"/>
      <c r="V6" s="19"/>
      <c r="W6" s="19"/>
      <c r="X6" s="3"/>
      <c r="Y6" s="7"/>
      <c r="Z6" s="3"/>
      <c r="AA6" s="3"/>
      <c r="AB6" s="3"/>
      <c r="AC6" s="3"/>
    </row>
    <row r="7" spans="1:29" s="4" customFormat="1" ht="15" customHeight="1">
      <c r="A7" s="50">
        <f>IF(E7=E6,A6,COUNTA($A$1:A6))</f>
        <v>6</v>
      </c>
      <c r="B7" s="53" t="s">
        <v>61</v>
      </c>
      <c r="C7" s="51" t="s">
        <v>43</v>
      </c>
      <c r="D7" s="52">
        <f>COUNTA(F7:I7)</f>
        <v>2</v>
      </c>
      <c r="E7" s="52">
        <f>SUM(F7:I7)</f>
        <v>175</v>
      </c>
      <c r="F7" s="29"/>
      <c r="G7" s="29"/>
      <c r="H7" s="29">
        <v>65</v>
      </c>
      <c r="I7" s="29">
        <v>110</v>
      </c>
      <c r="J7" s="19"/>
      <c r="K7" s="26"/>
      <c r="L7" s="26"/>
      <c r="M7" s="26"/>
      <c r="N7" s="26"/>
      <c r="O7" s="26"/>
      <c r="P7" s="26"/>
      <c r="Q7" s="26"/>
      <c r="R7" s="26"/>
      <c r="S7" s="26"/>
      <c r="T7" s="26"/>
      <c r="U7" s="19"/>
      <c r="V7" s="19"/>
      <c r="W7" s="19"/>
      <c r="X7" s="3"/>
      <c r="Y7" s="7"/>
      <c r="Z7" s="3"/>
      <c r="AA7" s="3"/>
      <c r="AB7" s="3"/>
      <c r="AC7" s="3"/>
    </row>
    <row r="8" spans="1:29" s="4" customFormat="1" ht="15" customHeight="1">
      <c r="A8" s="50">
        <f>IF(E8=E7,A7,COUNTA($A$1:A7))</f>
        <v>7</v>
      </c>
      <c r="B8" s="53" t="s">
        <v>64</v>
      </c>
      <c r="C8" s="51" t="s">
        <v>43</v>
      </c>
      <c r="D8" s="52">
        <f>COUNTA(F8:I8)</f>
        <v>2</v>
      </c>
      <c r="E8" s="52">
        <f>SUM(F8:I8)</f>
        <v>133</v>
      </c>
      <c r="F8" s="29">
        <v>43</v>
      </c>
      <c r="G8" s="29"/>
      <c r="H8" s="29"/>
      <c r="I8" s="29">
        <v>90</v>
      </c>
      <c r="J8" s="19"/>
      <c r="K8" s="26"/>
      <c r="L8" s="26"/>
      <c r="M8" s="26"/>
      <c r="N8" s="26"/>
      <c r="O8" s="26"/>
      <c r="P8" s="26"/>
      <c r="Q8" s="26"/>
      <c r="R8" s="26"/>
      <c r="S8" s="26"/>
      <c r="T8" s="26"/>
      <c r="U8" s="19"/>
      <c r="V8" s="19"/>
      <c r="W8" s="19"/>
      <c r="X8" s="3"/>
      <c r="Y8" s="7"/>
      <c r="Z8" s="3"/>
      <c r="AA8" s="3"/>
      <c r="AB8" s="3"/>
      <c r="AC8" s="3"/>
    </row>
    <row r="9" spans="1:29" s="4" customFormat="1" ht="15" customHeight="1">
      <c r="A9" s="50">
        <f>IF(E9=E8,A8,COUNTA($A$1:A8))</f>
        <v>8</v>
      </c>
      <c r="B9" s="53" t="s">
        <v>65</v>
      </c>
      <c r="C9" s="51" t="s">
        <v>43</v>
      </c>
      <c r="D9" s="52">
        <f>COUNTA(F9:I9)</f>
        <v>2</v>
      </c>
      <c r="E9" s="52">
        <f>SUM(F9:I9)</f>
        <v>123</v>
      </c>
      <c r="F9" s="29">
        <v>41</v>
      </c>
      <c r="G9" s="29"/>
      <c r="H9" s="29"/>
      <c r="I9" s="29">
        <v>82</v>
      </c>
      <c r="J9" s="19"/>
      <c r="K9" s="26"/>
      <c r="L9" s="26"/>
      <c r="M9" s="26"/>
      <c r="N9" s="26"/>
      <c r="O9" s="26"/>
      <c r="P9" s="26"/>
      <c r="Q9" s="26"/>
      <c r="R9" s="26"/>
      <c r="S9" s="26"/>
      <c r="T9" s="26"/>
      <c r="U9" s="19"/>
      <c r="V9" s="19"/>
      <c r="W9" s="19"/>
      <c r="X9" s="3"/>
      <c r="Y9" s="7"/>
      <c r="Z9" s="3"/>
      <c r="AA9" s="3"/>
      <c r="AB9" s="3"/>
      <c r="AC9" s="3"/>
    </row>
  </sheetData>
  <sheetProtection/>
  <printOptions horizontalCentered="1"/>
  <pageMargins left="0.3937007874015748" right="0.3937007874015748" top="2.9133858267716537" bottom="0.7480314960629921" header="1.1811023622047245" footer="0.3937007874015748"/>
  <pageSetup horizontalDpi="300" verticalDpi="300" orientation="portrait" paperSize="9" r:id="rId1"/>
  <headerFooter alignWithMargins="0">
    <oddHeader>&amp;C&amp;"@Arial Unicode MS,Negrita"&amp;24RANKING GALEGO XUNIOR
CATEGORÍA FEMENINA SUB 17 MARZO
2022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5"/>
  <sheetViews>
    <sheetView showGridLines="0" tabSelected="1" zoomScale="75" zoomScaleNormal="75" workbookViewId="0" topLeftCell="A1">
      <selection activeCell="G9" sqref="G9"/>
    </sheetView>
  </sheetViews>
  <sheetFormatPr defaultColWidth="12.83203125" defaultRowHeight="16.5" customHeight="1"/>
  <cols>
    <col min="1" max="1" width="4.66015625" style="45" customWidth="1"/>
    <col min="2" max="2" width="43.83203125" style="42" customWidth="1"/>
    <col min="3" max="3" width="34" style="43" customWidth="1"/>
    <col min="4" max="4" width="10" style="44" customWidth="1"/>
    <col min="5" max="5" width="12.16015625" style="48" customWidth="1"/>
    <col min="6" max="6" width="20.33203125" style="30" customWidth="1"/>
    <col min="7" max="7" width="26.5" style="30" customWidth="1"/>
    <col min="8" max="8" width="23.16015625" style="30" customWidth="1"/>
    <col min="9" max="9" width="25.33203125" style="30" customWidth="1"/>
    <col min="10" max="10" width="26.83203125" style="21" customWidth="1"/>
    <col min="11" max="11" width="24.5" style="33" customWidth="1"/>
    <col min="12" max="13" width="26.66015625" style="33" customWidth="1"/>
    <col min="14" max="14" width="25.33203125" style="33" customWidth="1"/>
    <col min="15" max="15" width="28.33203125" style="36" customWidth="1"/>
    <col min="16" max="18" width="21.16015625" style="33" customWidth="1"/>
    <col min="19" max="19" width="28.33203125" style="33" customWidth="1"/>
    <col min="20" max="22" width="21.16015625" style="33" customWidth="1"/>
    <col min="23" max="23" width="28.33203125" style="33" customWidth="1"/>
    <col min="24" max="24" width="25.83203125" style="21" customWidth="1"/>
    <col min="25" max="26" width="21.16015625" style="21" customWidth="1"/>
    <col min="27" max="27" width="28.5" style="21" customWidth="1"/>
    <col min="28" max="28" width="28.33203125" style="21" customWidth="1"/>
    <col min="29" max="29" width="21.16015625" style="21" customWidth="1"/>
    <col min="30" max="30" width="21.5" style="21" customWidth="1"/>
    <col min="31" max="31" width="18.16015625" style="24" customWidth="1"/>
    <col min="32" max="33" width="23.66015625" style="21" customWidth="1"/>
    <col min="34" max="34" width="18.83203125" style="21" customWidth="1"/>
    <col min="35" max="35" width="28.16015625" style="21" customWidth="1"/>
    <col min="36" max="36" width="25.33203125" style="22" customWidth="1"/>
    <col min="37" max="37" width="24.16015625" style="21" customWidth="1"/>
    <col min="38" max="38" width="7.83203125" style="8" customWidth="1"/>
    <col min="39" max="39" width="7.83203125" style="5" customWidth="1"/>
    <col min="40" max="40" width="7.83203125" style="6" customWidth="1"/>
    <col min="41" max="41" width="7.83203125" style="1" customWidth="1"/>
    <col min="42" max="16384" width="12.83203125" style="9" customWidth="1"/>
  </cols>
  <sheetData>
    <row r="1" spans="1:41" s="12" customFormat="1" ht="33" customHeight="1" thickBot="1" thickTop="1">
      <c r="A1" s="46" t="s">
        <v>0</v>
      </c>
      <c r="B1" s="38" t="s">
        <v>1</v>
      </c>
      <c r="C1" s="39" t="s">
        <v>2</v>
      </c>
      <c r="D1" s="37" t="s">
        <v>3</v>
      </c>
      <c r="E1" s="37" t="s">
        <v>4</v>
      </c>
      <c r="F1" s="28" t="s">
        <v>70</v>
      </c>
      <c r="G1" s="28" t="s">
        <v>56</v>
      </c>
      <c r="H1" s="28" t="s">
        <v>54</v>
      </c>
      <c r="I1" s="28" t="s">
        <v>53</v>
      </c>
      <c r="J1" s="20" t="s">
        <v>49</v>
      </c>
      <c r="K1" s="31" t="s">
        <v>48</v>
      </c>
      <c r="L1" s="31" t="s">
        <v>45</v>
      </c>
      <c r="M1" s="31" t="s">
        <v>46</v>
      </c>
      <c r="N1" s="34" t="s">
        <v>41</v>
      </c>
      <c r="O1" s="34" t="s">
        <v>37</v>
      </c>
      <c r="P1" s="31" t="s">
        <v>33</v>
      </c>
      <c r="Q1" s="31" t="s">
        <v>32</v>
      </c>
      <c r="R1" s="31" t="s">
        <v>30</v>
      </c>
      <c r="S1" s="31" t="s">
        <v>31</v>
      </c>
      <c r="T1" s="31" t="s">
        <v>25</v>
      </c>
      <c r="U1" s="31" t="s">
        <v>27</v>
      </c>
      <c r="V1" s="31" t="s">
        <v>26</v>
      </c>
      <c r="W1" s="31" t="s">
        <v>24</v>
      </c>
      <c r="X1" s="20" t="s">
        <v>22</v>
      </c>
      <c r="Y1" s="20" t="s">
        <v>21</v>
      </c>
      <c r="Z1" s="20" t="s">
        <v>20</v>
      </c>
      <c r="AA1" s="20" t="s">
        <v>17</v>
      </c>
      <c r="AB1" s="20" t="s">
        <v>16</v>
      </c>
      <c r="AC1" s="20" t="s">
        <v>14</v>
      </c>
      <c r="AD1" s="20" t="s">
        <v>13</v>
      </c>
      <c r="AE1" s="20" t="s">
        <v>12</v>
      </c>
      <c r="AF1" s="20" t="s">
        <v>10</v>
      </c>
      <c r="AG1" s="20" t="s">
        <v>11</v>
      </c>
      <c r="AH1" s="20" t="s">
        <v>8</v>
      </c>
      <c r="AI1" s="20" t="s">
        <v>9</v>
      </c>
      <c r="AJ1" s="20" t="s">
        <v>7</v>
      </c>
      <c r="AK1" s="20" t="s">
        <v>6</v>
      </c>
      <c r="AL1" s="10"/>
      <c r="AM1" s="11"/>
      <c r="AN1" s="10"/>
      <c r="AO1" s="10"/>
    </row>
    <row r="2" spans="1:37" ht="16.5" customHeight="1" thickTop="1">
      <c r="A2" s="40">
        <f>IF(E2=E1,A1,COUNTA($A$1:A1))</f>
        <v>1</v>
      </c>
      <c r="B2" s="41" t="s">
        <v>47</v>
      </c>
      <c r="C2" s="47" t="s">
        <v>43</v>
      </c>
      <c r="D2" s="40">
        <f>COUNTA(F2:I2)</f>
        <v>3</v>
      </c>
      <c r="E2" s="40">
        <f>SUM(F2:I2)</f>
        <v>420</v>
      </c>
      <c r="F2" s="29">
        <v>100</v>
      </c>
      <c r="G2" s="29">
        <v>120</v>
      </c>
      <c r="H2" s="29"/>
      <c r="I2" s="29">
        <v>200</v>
      </c>
      <c r="J2" s="18"/>
      <c r="K2" s="32">
        <v>60</v>
      </c>
      <c r="L2" s="32"/>
      <c r="M2" s="32"/>
      <c r="N2" s="32"/>
      <c r="O2" s="35"/>
      <c r="P2" s="32"/>
      <c r="Q2" s="32"/>
      <c r="R2" s="32"/>
      <c r="S2" s="32">
        <v>100</v>
      </c>
      <c r="T2" s="32"/>
      <c r="U2" s="32"/>
      <c r="V2" s="32"/>
      <c r="W2" s="32"/>
      <c r="X2" s="18"/>
      <c r="Y2" s="18"/>
      <c r="Z2" s="18"/>
      <c r="AA2" s="18"/>
      <c r="AB2" s="18"/>
      <c r="AC2" s="18"/>
      <c r="AD2" s="18"/>
      <c r="AE2" s="23"/>
      <c r="AF2" s="18"/>
      <c r="AG2" s="18"/>
      <c r="AH2" s="18"/>
      <c r="AI2" s="16"/>
      <c r="AJ2" s="16"/>
      <c r="AK2" s="16"/>
    </row>
    <row r="3" spans="1:37" ht="16.5" customHeight="1">
      <c r="A3" s="40">
        <f>IF(E3=E2,A2,COUNTA($A$1:A2))</f>
        <v>2</v>
      </c>
      <c r="B3" s="41" t="s">
        <v>39</v>
      </c>
      <c r="C3" s="47" t="s">
        <v>59</v>
      </c>
      <c r="D3" s="40">
        <f>COUNTA(F3:I3)</f>
        <v>3</v>
      </c>
      <c r="E3" s="40">
        <f>SUM(F3:I3)</f>
        <v>380</v>
      </c>
      <c r="F3" s="29"/>
      <c r="G3" s="29">
        <v>140</v>
      </c>
      <c r="H3" s="29">
        <v>100</v>
      </c>
      <c r="I3" s="29">
        <v>140</v>
      </c>
      <c r="J3" s="18">
        <v>140</v>
      </c>
      <c r="K3" s="32">
        <v>65</v>
      </c>
      <c r="L3" s="32">
        <v>80</v>
      </c>
      <c r="M3" s="32">
        <v>110</v>
      </c>
      <c r="N3" s="32"/>
      <c r="O3" s="35"/>
      <c r="P3" s="32"/>
      <c r="Q3" s="32"/>
      <c r="R3" s="32"/>
      <c r="S3" s="32"/>
      <c r="T3" s="32"/>
      <c r="U3" s="32"/>
      <c r="V3" s="32"/>
      <c r="W3" s="32"/>
      <c r="X3" s="18"/>
      <c r="Y3" s="18"/>
      <c r="Z3" s="18"/>
      <c r="AA3" s="18"/>
      <c r="AB3" s="18"/>
      <c r="AC3" s="18"/>
      <c r="AD3" s="18"/>
      <c r="AE3" s="23"/>
      <c r="AF3" s="18"/>
      <c r="AG3" s="18"/>
      <c r="AH3" s="18"/>
      <c r="AI3" s="16"/>
      <c r="AJ3" s="16"/>
      <c r="AK3" s="16"/>
    </row>
    <row r="4" spans="1:37" ht="16.5" customHeight="1">
      <c r="A4" s="40">
        <f>IF(E4=E3,A3,COUNTA($A$1:A3))</f>
        <v>3</v>
      </c>
      <c r="B4" s="41" t="s">
        <v>50</v>
      </c>
      <c r="C4" s="47" t="s">
        <v>5</v>
      </c>
      <c r="D4" s="40">
        <f>COUNTA(F4:I4)</f>
        <v>3</v>
      </c>
      <c r="E4" s="40">
        <f>SUM(F4:I4)</f>
        <v>280</v>
      </c>
      <c r="F4" s="29">
        <v>70</v>
      </c>
      <c r="G4" s="29"/>
      <c r="H4" s="29">
        <v>80</v>
      </c>
      <c r="I4" s="29">
        <v>130</v>
      </c>
      <c r="J4" s="18">
        <v>130</v>
      </c>
      <c r="K4" s="32"/>
      <c r="L4" s="32"/>
      <c r="M4" s="32"/>
      <c r="N4" s="32">
        <v>100</v>
      </c>
      <c r="O4" s="35"/>
      <c r="P4" s="32"/>
      <c r="Q4" s="32"/>
      <c r="R4" s="32"/>
      <c r="S4" s="32"/>
      <c r="T4" s="32"/>
      <c r="U4" s="32"/>
      <c r="V4" s="32"/>
      <c r="W4" s="32"/>
      <c r="X4" s="18"/>
      <c r="Y4" s="18"/>
      <c r="Z4" s="18"/>
      <c r="AA4" s="18"/>
      <c r="AB4" s="18"/>
      <c r="AC4" s="18"/>
      <c r="AD4" s="18">
        <v>74</v>
      </c>
      <c r="AE4" s="23"/>
      <c r="AF4" s="18">
        <v>39</v>
      </c>
      <c r="AG4" s="18">
        <v>46</v>
      </c>
      <c r="AH4" s="18"/>
      <c r="AI4" s="16"/>
      <c r="AJ4" s="16"/>
      <c r="AK4" s="16">
        <v>55</v>
      </c>
    </row>
    <row r="5" spans="1:37" ht="16.5" customHeight="1">
      <c r="A5" s="40">
        <f>IF(E5=E4,A4,COUNTA($A$1:A4))</f>
        <v>4</v>
      </c>
      <c r="B5" s="41" t="s">
        <v>58</v>
      </c>
      <c r="C5" s="47" t="s">
        <v>43</v>
      </c>
      <c r="D5" s="40">
        <f>COUNTA(F5:I5)</f>
        <v>2</v>
      </c>
      <c r="E5" s="40">
        <f>SUM(F5:I5)</f>
        <v>225</v>
      </c>
      <c r="F5" s="29">
        <v>65</v>
      </c>
      <c r="G5" s="29"/>
      <c r="H5" s="29"/>
      <c r="I5" s="29">
        <v>160</v>
      </c>
      <c r="J5" s="18"/>
      <c r="K5" s="32"/>
      <c r="L5" s="32"/>
      <c r="M5" s="32"/>
      <c r="N5" s="32"/>
      <c r="O5" s="35"/>
      <c r="P5" s="32"/>
      <c r="Q5" s="32"/>
      <c r="R5" s="32"/>
      <c r="S5" s="32">
        <v>100</v>
      </c>
      <c r="T5" s="32"/>
      <c r="U5" s="32"/>
      <c r="V5" s="32"/>
      <c r="W5" s="32"/>
      <c r="X5" s="18"/>
      <c r="Y5" s="18"/>
      <c r="Z5" s="18"/>
      <c r="AA5" s="18"/>
      <c r="AB5" s="18"/>
      <c r="AC5" s="18"/>
      <c r="AD5" s="18"/>
      <c r="AE5" s="23"/>
      <c r="AF5" s="18"/>
      <c r="AG5" s="18"/>
      <c r="AH5" s="18"/>
      <c r="AI5" s="16"/>
      <c r="AJ5" s="16"/>
      <c r="AK5" s="16"/>
    </row>
  </sheetData>
  <sheetProtection/>
  <printOptions horizontalCentered="1"/>
  <pageMargins left="0.3937007874015748" right="0.3937007874015748" top="3.6220472440944884" bottom="0.7480314960629921" header="1.8110236220472442" footer="0.3937007874015748"/>
  <pageSetup horizontalDpi="300" verticalDpi="300" orientation="portrait" paperSize="9" r:id="rId1"/>
  <headerFooter alignWithMargins="0">
    <oddHeader>&amp;C&amp;"@Arial Unicode MS,Negrita"&amp;24RANKING GALEGO XUNIOR 
CATEGORÍA FEMININA SUB 13 MARZO 2022</oddHeader>
    <oddFooter>&amp;C&amp;"Arial,Negrita Cursiva"&amp;12 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2008-09-29T08:17:32Z</cp:lastPrinted>
  <dcterms:created xsi:type="dcterms:W3CDTF">1999-02-02T10:18:36Z</dcterms:created>
  <dcterms:modified xsi:type="dcterms:W3CDTF">2022-03-15T19:40:23Z</dcterms:modified>
  <cp:category/>
  <cp:version/>
  <cp:contentType/>
  <cp:contentStatus/>
</cp:coreProperties>
</file>