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190" tabRatio="605" activeTab="1"/>
  </bookViews>
  <sheets>
    <sheet name="SUB 23 MIXTO" sheetId="1" r:id="rId1"/>
    <sheet name="SUB 15 MIXTO" sheetId="2" r:id="rId2"/>
    <sheet name="SUB 11 MIXTO" sheetId="3" r:id="rId3"/>
  </sheets>
  <definedNames>
    <definedName name="_xlnm.Print_Area" localSheetId="2">'SUB 11 MIXTO'!$A$1:$E$1</definedName>
    <definedName name="_xlnm.Print_Area" localSheetId="1">'SUB 15 MIXTO'!$A$1:$E$1</definedName>
    <definedName name="_xlnm.Print_Area" localSheetId="0">'SUB 23 MIXTO'!$A$1:$E$4</definedName>
    <definedName name="solver_lin" localSheetId="2" hidden="1">0</definedName>
    <definedName name="solver_lin" localSheetId="1" hidden="1">0</definedName>
    <definedName name="solver_lin" localSheetId="0" hidden="1">0</definedName>
    <definedName name="solver_num" localSheetId="2" hidden="1">0</definedName>
    <definedName name="solver_num" localSheetId="1" hidden="1">0</definedName>
    <definedName name="solver_num" localSheetId="0" hidden="1">0</definedName>
    <definedName name="solver_opt" localSheetId="2" hidden="1">'SUB 11 MIXTO'!#REF!</definedName>
    <definedName name="solver_opt" localSheetId="1" hidden="1">'SUB 15 MIXTO'!#REF!</definedName>
    <definedName name="solver_opt" localSheetId="0" hidden="1">'SUB 23 MIXTO'!#REF!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_xlnm.Print_Titles" localSheetId="2">'SUB 11 MIXTO'!$1:$1</definedName>
    <definedName name="_xlnm.Print_Titles" localSheetId="1">'SUB 15 MIXTO'!$1:$1</definedName>
    <definedName name="_xlnm.Print_Titles" localSheetId="0">'SUB 23 MIXTO'!$1:$4</definedName>
  </definedNames>
  <calcPr fullCalcOnLoad="1"/>
</workbook>
</file>

<file path=xl/sharedStrings.xml><?xml version="1.0" encoding="utf-8"?>
<sst xmlns="http://schemas.openxmlformats.org/spreadsheetml/2006/main" count="175" uniqueCount="89">
  <si>
    <t>Nº</t>
  </si>
  <si>
    <t>APELLIDO Y NOMBRE</t>
  </si>
  <si>
    <t>CLUB</t>
  </si>
  <si>
    <t>CTOS</t>
  </si>
  <si>
    <t>PUNTOS</t>
  </si>
  <si>
    <t>VIGO SQUASH</t>
  </si>
  <si>
    <t>SANTIAGO, DIEGO</t>
  </si>
  <si>
    <t>SQUASH MONSTRUIÑOS</t>
  </si>
  <si>
    <t>RODRÍGUEZ BELLO, MATEO</t>
  </si>
  <si>
    <t>MON REAL, HUGO</t>
  </si>
  <si>
    <t>BORRAJO OTERO, ALBERTO</t>
  </si>
  <si>
    <t>MUIÑOS MARTÍNEZ, DIEGO</t>
  </si>
  <si>
    <t>CARIDE BASTOS , SANDRA</t>
  </si>
  <si>
    <t>GONZÁLEZ PÉREZ, ANDRÉS</t>
  </si>
  <si>
    <t>MUIÑOS MARTÍNEZ, BREIXO</t>
  </si>
  <si>
    <t>GARCÍA ULLOA, AHITO</t>
  </si>
  <si>
    <t>BENÍTEZ JARTÍN, MAURO</t>
  </si>
  <si>
    <t>YÁÑEZ LEIRO, ALBERTO</t>
  </si>
  <si>
    <t>RIVAS OTERO, DAVID</t>
  </si>
  <si>
    <t>MURAS GÓMEZ, ESTEBAN</t>
  </si>
  <si>
    <t>SOUTO MORANDEIRA, LUCAS</t>
  </si>
  <si>
    <t>NOYA, IAGO</t>
  </si>
  <si>
    <t>REZA MONTOUTO, SEBASTIÁN</t>
  </si>
  <si>
    <t>RIVERO DIÉGUEZ, GAEL</t>
  </si>
  <si>
    <t>CARIDE BASTOS, IRIA</t>
  </si>
  <si>
    <t>PERNAS, ANTÍA</t>
  </si>
  <si>
    <t>PÉREZ, PABLO</t>
  </si>
  <si>
    <t>RODRÍGUEZ, BRAIS</t>
  </si>
  <si>
    <t>FREIRE, INÉS</t>
  </si>
  <si>
    <t>SQUASH CLUB SANTIAGO</t>
  </si>
  <si>
    <t>1ª PROBA LUGO ABRIL19</t>
  </si>
  <si>
    <t>2ª PROBA LUGO XUÑO19</t>
  </si>
  <si>
    <t>NÚÑEZ, HELENA</t>
  </si>
  <si>
    <t>FERNÁNDEZ ARAUJO, PABLO</t>
  </si>
  <si>
    <t>ESCOLAS SANTIAGO</t>
  </si>
  <si>
    <t>SQUASH RÍA de VIGO</t>
  </si>
  <si>
    <t>CASTILLO, LUCAS</t>
  </si>
  <si>
    <t>LEMA, LUCAS</t>
  </si>
  <si>
    <t>ROSÓN, LUCAS</t>
  </si>
  <si>
    <t>MAIO, XIÁN</t>
  </si>
  <si>
    <t>DIÁZ, LUCAS</t>
  </si>
  <si>
    <t>ROSÓN, EVA</t>
  </si>
  <si>
    <t>SANTAMARINA, CIDRE</t>
  </si>
  <si>
    <t>EXPÓSITO, HÉCTOR</t>
  </si>
  <si>
    <t>ARCARIZ, JUAN</t>
  </si>
  <si>
    <t>BILBAO, DANIEL</t>
  </si>
  <si>
    <t>ARIAS, MATEO</t>
  </si>
  <si>
    <t>SUÁREZ COSTOYA, MARTÍN</t>
  </si>
  <si>
    <t>ROUCO, SANTIAGO</t>
  </si>
  <si>
    <t>GARCÍA, ANTÓN</t>
  </si>
  <si>
    <t>PRADO, JULIA</t>
  </si>
  <si>
    <t>MAGALI, ADA</t>
  </si>
  <si>
    <t>MÉNDEZ, MAMUEL</t>
  </si>
  <si>
    <t>MARTÍNEZ, NOA</t>
  </si>
  <si>
    <t>SANMARTÍN, ADRIANA</t>
  </si>
  <si>
    <t>NÚÑEZ, PEDRO</t>
  </si>
  <si>
    <t>LÓPEZ PENELA, PABLO</t>
  </si>
  <si>
    <t>CORIA, JUAN</t>
  </si>
  <si>
    <t>GONZÁLEZ, XIÁN</t>
  </si>
  <si>
    <t>3ª PROBA LUGO OUTUBRO19</t>
  </si>
  <si>
    <t>4ª PROBA SANTIAGO DECEMBRO19</t>
  </si>
  <si>
    <t>CODESIDO PÉREZ, XURXO</t>
  </si>
  <si>
    <t>CÍES SQUASH</t>
  </si>
  <si>
    <t>RODRÍGUEZ BELLO,  SOFÍA</t>
  </si>
  <si>
    <t>FERRER CUADRADO, FERNANDO</t>
  </si>
  <si>
    <t>MON REAL, OLIVIA</t>
  </si>
  <si>
    <t>VAQUERO, IAN</t>
  </si>
  <si>
    <t>LÓPEZ, HUGO</t>
  </si>
  <si>
    <t>CARREIRA, BRAIS</t>
  </si>
  <si>
    <t>RODRÍGUEZ, ELENA</t>
  </si>
  <si>
    <t>FERREIRÓS, ARANTXA</t>
  </si>
  <si>
    <t>ORTIZ, LUIS</t>
  </si>
  <si>
    <t>BARBERÁN, XABIER</t>
  </si>
  <si>
    <t>DIÁZ, SAMUEL</t>
  </si>
  <si>
    <t>MÉNDEZ, JULIA</t>
  </si>
  <si>
    <t>PERMUY, ANDRÉS</t>
  </si>
  <si>
    <t xml:space="preserve">COMESAÑA, GAEL </t>
  </si>
  <si>
    <t>RODRÍGUEZ, JUAN</t>
  </si>
  <si>
    <t>PÉREZ RODRÍGUEZ, LUCAS</t>
  </si>
  <si>
    <t>DIÁZ, MATTHEW</t>
  </si>
  <si>
    <t>PÉREZ, ALFONSO</t>
  </si>
  <si>
    <t>FLORES, MARTINA</t>
  </si>
  <si>
    <t>SOUTO, ALDÁN</t>
  </si>
  <si>
    <t>RIVEIRO, ICIA</t>
  </si>
  <si>
    <t>AMIGO, KAMAL</t>
  </si>
  <si>
    <t>VERDE, SERGIO</t>
  </si>
  <si>
    <t>NECELLAS, ALBERTO</t>
  </si>
  <si>
    <t>RODRÍGUEZ, JAVIER</t>
  </si>
  <si>
    <t>MARTÍNEZ, JUAN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</si>
</sst>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0.0"/>
  </numFmts>
  <fonts count="45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18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 locked="0"/>
    </xf>
    <xf numFmtId="180" fontId="5" fillId="0" borderId="11" xfId="0" applyFont="1" applyBorder="1" applyAlignment="1">
      <alignment horizontal="center"/>
    </xf>
    <xf numFmtId="1" fontId="5" fillId="0" borderId="12" xfId="0" applyNumberFormat="1" applyFont="1" applyBorder="1" applyAlignment="1" applyProtection="1">
      <alignment horizontal="center" wrapText="1"/>
      <protection locked="0"/>
    </xf>
    <xf numFmtId="180" fontId="5" fillId="0" borderId="12" xfId="0" applyNumberFormat="1" applyFont="1" applyBorder="1" applyAlignment="1" applyProtection="1">
      <alignment horizontal="left" wrapText="1"/>
      <protection locked="0"/>
    </xf>
    <xf numFmtId="180" fontId="5" fillId="0" borderId="12" xfId="0" applyNumberFormat="1" applyFont="1" applyBorder="1" applyAlignment="1" applyProtection="1">
      <alignment horizontal="center" wrapText="1"/>
      <protection locked="0"/>
    </xf>
    <xf numFmtId="180" fontId="5" fillId="0" borderId="12" xfId="0" applyFont="1" applyBorder="1" applyAlignment="1">
      <alignment horizontal="center" wrapText="1"/>
    </xf>
    <xf numFmtId="180" fontId="5" fillId="0" borderId="12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80" fontId="6" fillId="0" borderId="10" xfId="0" applyFont="1" applyBorder="1" applyAlignment="1">
      <alignment horizontal="center"/>
    </xf>
    <xf numFmtId="180" fontId="5" fillId="0" borderId="10" xfId="0" applyFont="1" applyBorder="1" applyAlignment="1">
      <alignment/>
    </xf>
    <xf numFmtId="180" fontId="10" fillId="0" borderId="10" xfId="0" applyNumberFormat="1" applyFont="1" applyBorder="1" applyAlignment="1">
      <alignment horizontal="left"/>
    </xf>
    <xf numFmtId="180" fontId="10" fillId="0" borderId="10" xfId="0" applyNumberFormat="1" applyFont="1" applyBorder="1" applyAlignment="1">
      <alignment horizontal="center"/>
    </xf>
    <xf numFmtId="180" fontId="7" fillId="0" borderId="10" xfId="0" applyFont="1" applyBorder="1" applyAlignment="1">
      <alignment/>
    </xf>
    <xf numFmtId="1" fontId="5" fillId="33" borderId="12" xfId="0" applyNumberFormat="1" applyFont="1" applyFill="1" applyBorder="1" applyAlignment="1" applyProtection="1">
      <alignment horizontal="center" wrapText="1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1" fontId="10" fillId="33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 applyProtection="1">
      <alignment horizontal="center"/>
      <protection locked="0"/>
    </xf>
    <xf numFmtId="1" fontId="10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 applyProtection="1">
      <alignment horizontal="center"/>
      <protection locked="0"/>
    </xf>
    <xf numFmtId="180" fontId="11" fillId="0" borderId="12" xfId="0" applyFont="1" applyBorder="1" applyAlignment="1">
      <alignment wrapText="1"/>
    </xf>
    <xf numFmtId="1" fontId="5" fillId="34" borderId="12" xfId="0" applyNumberFormat="1" applyFont="1" applyFill="1" applyBorder="1" applyAlignment="1" applyProtection="1">
      <alignment horizontal="center" wrapText="1"/>
      <protection locked="0"/>
    </xf>
    <xf numFmtId="1" fontId="5" fillId="34" borderId="1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8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1" sqref="M21"/>
    </sheetView>
  </sheetViews>
  <sheetFormatPr defaultColWidth="12.83203125" defaultRowHeight="16.5" customHeight="1"/>
  <cols>
    <col min="1" max="1" width="4.66015625" style="2" customWidth="1"/>
    <col min="2" max="2" width="35" style="13" customWidth="1"/>
    <col min="3" max="3" width="27.16015625" style="14" customWidth="1"/>
    <col min="4" max="4" width="7.66015625" style="10" customWidth="1"/>
    <col min="5" max="5" width="10.33203125" style="18" customWidth="1"/>
    <col min="6" max="6" width="14.33203125" style="20" customWidth="1"/>
    <col min="7" max="7" width="13.5" style="20" customWidth="1"/>
    <col min="8" max="8" width="14.83203125" style="20" customWidth="1"/>
    <col min="9" max="9" width="16" style="20" customWidth="1"/>
    <col min="10" max="10" width="7.83203125" style="2" customWidth="1"/>
    <col min="11" max="16384" width="12.83203125" style="15" customWidth="1"/>
  </cols>
  <sheetData>
    <row r="1" spans="1:10" s="8" customFormat="1" ht="37.5" customHeight="1" thickBot="1" thickTop="1">
      <c r="A1" s="5" t="s">
        <v>0</v>
      </c>
      <c r="B1" s="7" t="s">
        <v>1</v>
      </c>
      <c r="C1" s="7" t="s">
        <v>2</v>
      </c>
      <c r="D1" s="5" t="s">
        <v>3</v>
      </c>
      <c r="E1" s="16" t="s">
        <v>4</v>
      </c>
      <c r="F1" s="23" t="s">
        <v>30</v>
      </c>
      <c r="G1" s="23" t="s">
        <v>31</v>
      </c>
      <c r="H1" s="23" t="s">
        <v>59</v>
      </c>
      <c r="I1" s="23" t="s">
        <v>60</v>
      </c>
      <c r="J1" s="5"/>
    </row>
    <row r="2" spans="1:10" s="12" customFormat="1" ht="15.75" customHeight="1" thickTop="1">
      <c r="A2" s="11">
        <f>IF(E2=E1,A1,COUNTA($A$1:A1))</f>
        <v>1</v>
      </c>
      <c r="B2" s="13" t="s">
        <v>8</v>
      </c>
      <c r="C2" s="14" t="s">
        <v>62</v>
      </c>
      <c r="D2" s="1">
        <f>COUNTA(F2:I2)</f>
        <v>4</v>
      </c>
      <c r="E2" s="17">
        <f>SUM(F2:I2)</f>
        <v>360</v>
      </c>
      <c r="F2" s="21">
        <v>100</v>
      </c>
      <c r="G2" s="20">
        <v>80</v>
      </c>
      <c r="H2" s="20">
        <v>80</v>
      </c>
      <c r="I2" s="20">
        <v>100</v>
      </c>
      <c r="J2" s="1"/>
    </row>
    <row r="3" spans="1:10" s="12" customFormat="1" ht="15.75" customHeight="1">
      <c r="A3" s="11">
        <f>IF(E3=E2,A2,COUNTA($A$1:A2))</f>
        <v>2</v>
      </c>
      <c r="B3" s="13" t="s">
        <v>9</v>
      </c>
      <c r="C3" s="14" t="s">
        <v>7</v>
      </c>
      <c r="D3" s="1">
        <f>COUNTA(F3:I3)</f>
        <v>4</v>
      </c>
      <c r="E3" s="17">
        <f>SUM(F3:I3)</f>
        <v>295</v>
      </c>
      <c r="F3" s="21">
        <v>80</v>
      </c>
      <c r="G3" s="20">
        <v>70</v>
      </c>
      <c r="H3" s="20">
        <v>65</v>
      </c>
      <c r="I3" s="20">
        <v>80</v>
      </c>
      <c r="J3" s="1"/>
    </row>
    <row r="4" spans="1:9" ht="16.5" customHeight="1">
      <c r="A4" s="11">
        <f>IF(E4=E3,A3,COUNTA($A$1:A3))</f>
        <v>3</v>
      </c>
      <c r="B4" s="13" t="s">
        <v>10</v>
      </c>
      <c r="C4" s="14" t="s">
        <v>5</v>
      </c>
      <c r="D4" s="1">
        <f>COUNTA(F4:I4)</f>
        <v>3</v>
      </c>
      <c r="E4" s="17">
        <f>SUM(F4:I4)</f>
        <v>210</v>
      </c>
      <c r="F4" s="21">
        <v>70</v>
      </c>
      <c r="H4" s="20">
        <v>70</v>
      </c>
      <c r="I4" s="20">
        <v>70</v>
      </c>
    </row>
    <row r="5" spans="1:9" ht="16.5" customHeight="1">
      <c r="A5" s="11">
        <f>IF(E5=E4,A4,COUNTA($A$1:A4))</f>
        <v>3</v>
      </c>
      <c r="B5" s="13" t="s">
        <v>12</v>
      </c>
      <c r="C5" s="14" t="s">
        <v>5</v>
      </c>
      <c r="D5" s="1">
        <f>COUNTA(F5:I5)</f>
        <v>4</v>
      </c>
      <c r="E5" s="17">
        <f>SUM(F5:I5)</f>
        <v>210</v>
      </c>
      <c r="F5" s="21">
        <v>50</v>
      </c>
      <c r="G5" s="20">
        <v>55</v>
      </c>
      <c r="H5" s="20">
        <v>55</v>
      </c>
      <c r="I5" s="20">
        <v>50</v>
      </c>
    </row>
    <row r="6" spans="1:9" ht="16.5" customHeight="1">
      <c r="A6" s="11">
        <f>IF(E6=E5,A5,COUNTA($A$1:A5))</f>
        <v>5</v>
      </c>
      <c r="B6" s="13" t="s">
        <v>64</v>
      </c>
      <c r="C6" s="14" t="s">
        <v>29</v>
      </c>
      <c r="D6" s="1">
        <f>COUNTA(F6:I6)</f>
        <v>4</v>
      </c>
      <c r="E6" s="17">
        <f>SUM(F6:I6)</f>
        <v>166</v>
      </c>
      <c r="F6" s="21">
        <v>0</v>
      </c>
      <c r="G6" s="20">
        <v>65</v>
      </c>
      <c r="H6" s="20">
        <v>60</v>
      </c>
      <c r="I6" s="20">
        <v>41</v>
      </c>
    </row>
    <row r="7" spans="1:9" ht="16.5" customHeight="1">
      <c r="A7" s="11">
        <f>IF(E7=E6,A6,COUNTA($A$1:A6))</f>
        <v>6</v>
      </c>
      <c r="B7" s="13" t="s">
        <v>63</v>
      </c>
      <c r="C7" s="14" t="s">
        <v>62</v>
      </c>
      <c r="D7" s="1">
        <f>COUNTA(F7:I7)</f>
        <v>2</v>
      </c>
      <c r="E7" s="17">
        <f>SUM(F7:I7)</f>
        <v>125</v>
      </c>
      <c r="F7" s="21"/>
      <c r="G7" s="20">
        <v>60</v>
      </c>
      <c r="I7" s="20">
        <v>65</v>
      </c>
    </row>
    <row r="8" spans="1:10" s="12" customFormat="1" ht="15.75" customHeight="1">
      <c r="A8" s="11">
        <f>IF(E8=E7,A7,COUNTA($A$1:A7))</f>
        <v>7</v>
      </c>
      <c r="B8" s="13" t="s">
        <v>13</v>
      </c>
      <c r="C8" s="14" t="s">
        <v>7</v>
      </c>
      <c r="D8" s="1">
        <f>COUNTA(F8:I8)</f>
        <v>2</v>
      </c>
      <c r="E8" s="17">
        <f>SUM(F8:I8)</f>
        <v>105</v>
      </c>
      <c r="F8" s="21">
        <v>55</v>
      </c>
      <c r="G8" s="20"/>
      <c r="H8" s="20">
        <v>50</v>
      </c>
      <c r="I8" s="20"/>
      <c r="J8" s="1"/>
    </row>
    <row r="9" spans="1:10" s="12" customFormat="1" ht="15.75" customHeight="1">
      <c r="A9" s="11">
        <f>IF(E9=E8,A8,COUNTA($A$1:A8))</f>
        <v>8</v>
      </c>
      <c r="B9" s="13" t="s">
        <v>11</v>
      </c>
      <c r="C9" s="14" t="s">
        <v>5</v>
      </c>
      <c r="D9" s="1">
        <f>COUNTA(F9:I9)</f>
        <v>2</v>
      </c>
      <c r="E9" s="17">
        <f>SUM(F9:I9)</f>
        <v>104</v>
      </c>
      <c r="F9" s="21">
        <v>65</v>
      </c>
      <c r="G9" s="20"/>
      <c r="H9" s="20"/>
      <c r="I9" s="20">
        <v>39</v>
      </c>
      <c r="J9" s="1"/>
    </row>
    <row r="10" spans="1:10" s="12" customFormat="1" ht="15.75" customHeight="1">
      <c r="A10" s="11">
        <f>IF(E10=E9,A9,COUNTA($A$1:A9))</f>
        <v>9</v>
      </c>
      <c r="B10" s="13" t="s">
        <v>72</v>
      </c>
      <c r="C10" s="14" t="s">
        <v>5</v>
      </c>
      <c r="D10" s="1">
        <f>COUNTA(F10:I10)</f>
        <v>1</v>
      </c>
      <c r="E10" s="17">
        <f>SUM(F10:I10)</f>
        <v>100</v>
      </c>
      <c r="F10" s="21"/>
      <c r="G10" s="20"/>
      <c r="H10" s="20">
        <v>100</v>
      </c>
      <c r="I10" s="20"/>
      <c r="J10" s="1"/>
    </row>
    <row r="11" spans="1:10" s="12" customFormat="1" ht="15.75" customHeight="1">
      <c r="A11" s="11">
        <f>IF(E11=E10,A10,COUNTA($A$1:A10))</f>
        <v>9</v>
      </c>
      <c r="B11" s="13" t="s">
        <v>61</v>
      </c>
      <c r="C11" s="14" t="s">
        <v>29</v>
      </c>
      <c r="D11" s="1">
        <f>COUNTA(F11:I11)</f>
        <v>2</v>
      </c>
      <c r="E11" s="17">
        <f>SUM(F11:I11)</f>
        <v>100</v>
      </c>
      <c r="F11" s="21">
        <v>0</v>
      </c>
      <c r="G11" s="20">
        <v>100</v>
      </c>
      <c r="H11" s="20"/>
      <c r="I11" s="20"/>
      <c r="J11" s="1"/>
    </row>
    <row r="12" spans="1:10" s="12" customFormat="1" ht="15.75" customHeight="1">
      <c r="A12" s="11">
        <f>IF(E12=E11,A11,COUNTA($A$1:A11))</f>
        <v>11</v>
      </c>
      <c r="B12" s="13" t="s">
        <v>32</v>
      </c>
      <c r="C12" s="14" t="s">
        <v>7</v>
      </c>
      <c r="D12" s="1">
        <f>COUNTA(F12:I12)</f>
        <v>2</v>
      </c>
      <c r="E12" s="17">
        <f>SUM(F12:I12)</f>
        <v>90</v>
      </c>
      <c r="F12" s="21">
        <v>45</v>
      </c>
      <c r="G12" s="20"/>
      <c r="H12" s="20">
        <v>45</v>
      </c>
      <c r="I12" s="20"/>
      <c r="J12" s="1"/>
    </row>
    <row r="13" spans="1:10" s="12" customFormat="1" ht="15.75" customHeight="1">
      <c r="A13" s="11">
        <f>IF(E13=E12,A12,COUNTA($A$1:A12))</f>
        <v>12</v>
      </c>
      <c r="B13" s="13" t="s">
        <v>33</v>
      </c>
      <c r="C13" s="14" t="s">
        <v>35</v>
      </c>
      <c r="D13" s="1">
        <f>COUNTA(F13:I13)</f>
        <v>1</v>
      </c>
      <c r="E13" s="17">
        <f>SUM(F13:I13)</f>
        <v>60</v>
      </c>
      <c r="F13" s="21">
        <v>60</v>
      </c>
      <c r="G13" s="20"/>
      <c r="H13" s="20"/>
      <c r="I13" s="20"/>
      <c r="J13" s="1"/>
    </row>
    <row r="14" spans="1:10" s="12" customFormat="1" ht="15.75" customHeight="1">
      <c r="A14" s="11">
        <f>IF(E14=E13,A13,COUNTA($A$1:A13))</f>
        <v>12</v>
      </c>
      <c r="B14" s="13" t="s">
        <v>80</v>
      </c>
      <c r="C14" s="14" t="s">
        <v>29</v>
      </c>
      <c r="D14" s="1">
        <f>COUNTA(F14:I14)</f>
        <v>1</v>
      </c>
      <c r="E14" s="17">
        <f>SUM(F14:I14)</f>
        <v>60</v>
      </c>
      <c r="F14" s="21"/>
      <c r="G14" s="20"/>
      <c r="H14" s="20"/>
      <c r="I14" s="20">
        <v>60</v>
      </c>
      <c r="J14" s="1"/>
    </row>
    <row r="15" spans="1:10" s="12" customFormat="1" ht="15.75" customHeight="1">
      <c r="A15" s="11">
        <f>IF(E15=E14,A14,COUNTA($A$1:A14))</f>
        <v>14</v>
      </c>
      <c r="B15" s="13" t="s">
        <v>81</v>
      </c>
      <c r="C15" s="14" t="s">
        <v>29</v>
      </c>
      <c r="D15" s="1">
        <f>COUNTA(F15:I15)</f>
        <v>1</v>
      </c>
      <c r="E15" s="17">
        <f>SUM(F15:I15)</f>
        <v>55</v>
      </c>
      <c r="F15" s="21"/>
      <c r="G15" s="20"/>
      <c r="H15" s="20"/>
      <c r="I15" s="20">
        <v>55</v>
      </c>
      <c r="J15" s="1"/>
    </row>
    <row r="16" spans="1:10" s="12" customFormat="1" ht="15.75" customHeight="1">
      <c r="A16" s="11">
        <f>IF(E16=E15,A15,COUNTA($A$1:A15))</f>
        <v>15</v>
      </c>
      <c r="B16" s="13" t="s">
        <v>82</v>
      </c>
      <c r="C16" s="14" t="s">
        <v>29</v>
      </c>
      <c r="D16" s="1">
        <f>COUNTA(F16:I16)</f>
        <v>1</v>
      </c>
      <c r="E16" s="17">
        <f>SUM(F16:I16)</f>
        <v>45</v>
      </c>
      <c r="F16" s="21"/>
      <c r="G16" s="20"/>
      <c r="H16" s="20"/>
      <c r="I16" s="20">
        <v>45</v>
      </c>
      <c r="J16" s="1"/>
    </row>
    <row r="17" spans="1:10" s="12" customFormat="1" ht="15.75" customHeight="1">
      <c r="A17" s="11">
        <f>IF(E17=E16,A16,COUNTA($A$1:A16))</f>
        <v>16</v>
      </c>
      <c r="B17" s="13" t="s">
        <v>83</v>
      </c>
      <c r="C17" s="14" t="s">
        <v>5</v>
      </c>
      <c r="D17" s="1">
        <f>COUNTA(F17:I17)</f>
        <v>1</v>
      </c>
      <c r="E17" s="17">
        <f>SUM(F17:I17)</f>
        <v>43</v>
      </c>
      <c r="F17" s="21"/>
      <c r="G17" s="20"/>
      <c r="H17" s="20"/>
      <c r="I17" s="20">
        <v>43</v>
      </c>
      <c r="J17" s="1"/>
    </row>
    <row r="18" spans="1:10" s="12" customFormat="1" ht="15.75" customHeight="1">
      <c r="A18" s="11">
        <f>IF(E18=E17,A17,COUNTA($A$1:A17))</f>
        <v>17</v>
      </c>
      <c r="B18" s="13" t="s">
        <v>84</v>
      </c>
      <c r="C18" s="14" t="s">
        <v>29</v>
      </c>
      <c r="D18" s="1">
        <f>COUNTA(F18:I18)</f>
        <v>1</v>
      </c>
      <c r="E18" s="17">
        <f>SUM(F18:I18)</f>
        <v>37</v>
      </c>
      <c r="F18" s="21"/>
      <c r="G18" s="20"/>
      <c r="H18" s="20"/>
      <c r="I18" s="20">
        <v>37</v>
      </c>
      <c r="J18" s="1"/>
    </row>
  </sheetData>
  <sheetProtection/>
  <printOptions horizontalCentered="1"/>
  <pageMargins left="0.3937007874015748" right="0.3937007874015748" top="1.9291338582677167" bottom="0.7480314960629921" header="0.4330708661417323" footer="0.3937007874015748"/>
  <pageSetup horizontalDpi="300" verticalDpi="300" orientation="portrait" paperSize="9" r:id="rId1"/>
  <headerFooter alignWithMargins="0">
    <oddHeader>&amp;C&amp;"@Arial Unicode MS,Negrita"&amp;24RANKING GALEGO IX CIRCUITO BORJA GOLÁN
CATEGORÍA SUB 23 MIXTO   2018</oddHeader>
    <oddFooter>&amp;C&amp;"Arial,Negrita Cursiva"&amp;12FEDERACIÓN GALEGA DE SQUASH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39"/>
  <sheetViews>
    <sheetView showGridLines="0"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" sqref="E1:E16384"/>
    </sheetView>
  </sheetViews>
  <sheetFormatPr defaultColWidth="12.83203125" defaultRowHeight="16.5" customHeight="1"/>
  <cols>
    <col min="1" max="1" width="4.66015625" style="2" customWidth="1"/>
    <col min="2" max="2" width="32.16015625" style="13" customWidth="1"/>
    <col min="3" max="3" width="31.5" style="14" customWidth="1"/>
    <col min="4" max="4" width="8" style="10" customWidth="1"/>
    <col min="5" max="5" width="10.33203125" style="18" customWidth="1"/>
    <col min="6" max="6" width="17.16015625" style="20" customWidth="1"/>
    <col min="7" max="7" width="15.16015625" style="20" customWidth="1"/>
    <col min="8" max="8" width="16.66015625" style="20" customWidth="1"/>
    <col min="9" max="9" width="20.33203125" style="20" customWidth="1"/>
    <col min="10" max="16384" width="12.83203125" style="15" customWidth="1"/>
  </cols>
  <sheetData>
    <row r="1" spans="1:63" s="9" customFormat="1" ht="28.5" customHeight="1" thickBot="1" thickTop="1">
      <c r="A1" s="5" t="s">
        <v>0</v>
      </c>
      <c r="B1" s="6" t="s">
        <v>1</v>
      </c>
      <c r="C1" s="7" t="s">
        <v>2</v>
      </c>
      <c r="D1" s="5" t="s">
        <v>3</v>
      </c>
      <c r="E1" s="16" t="s">
        <v>4</v>
      </c>
      <c r="F1" s="23" t="s">
        <v>30</v>
      </c>
      <c r="G1" s="23" t="s">
        <v>31</v>
      </c>
      <c r="H1" s="23" t="s">
        <v>59</v>
      </c>
      <c r="I1" s="23" t="s">
        <v>60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</row>
    <row r="2" spans="1:9" ht="16.5" customHeight="1" thickTop="1">
      <c r="A2" s="4">
        <f>IF(E2=E1,A1,COUNTA($A$1:A1))</f>
        <v>1</v>
      </c>
      <c r="B2" s="13" t="s">
        <v>49</v>
      </c>
      <c r="C2" s="14" t="s">
        <v>7</v>
      </c>
      <c r="D2" s="3">
        <f>COUNTA(F2:I2)</f>
        <v>4</v>
      </c>
      <c r="E2" s="19">
        <f>SUM(F2:I2)</f>
        <v>350</v>
      </c>
      <c r="F2" s="24">
        <v>70</v>
      </c>
      <c r="G2" s="20">
        <v>80</v>
      </c>
      <c r="H2" s="20">
        <v>100</v>
      </c>
      <c r="I2" s="20">
        <v>100</v>
      </c>
    </row>
    <row r="3" spans="1:9" ht="16.5" customHeight="1">
      <c r="A3" s="4">
        <f>IF(E3=E2,A2,COUNTA($A$1:A2))</f>
        <v>2</v>
      </c>
      <c r="B3" s="13" t="s">
        <v>14</v>
      </c>
      <c r="C3" s="14" t="s">
        <v>5</v>
      </c>
      <c r="D3" s="3">
        <f>COUNTA(F3:I3)</f>
        <v>4</v>
      </c>
      <c r="E3" s="19">
        <f>SUM(F3:I3)</f>
        <v>330</v>
      </c>
      <c r="F3" s="24">
        <v>100</v>
      </c>
      <c r="G3" s="20">
        <v>70</v>
      </c>
      <c r="H3" s="20">
        <v>80</v>
      </c>
      <c r="I3" s="20">
        <v>80</v>
      </c>
    </row>
    <row r="4" spans="1:9" ht="16.5" customHeight="1">
      <c r="A4" s="4">
        <f>IF(E4=E3,A3,COUNTA($A$1:A3))</f>
        <v>3</v>
      </c>
      <c r="B4" s="13" t="s">
        <v>15</v>
      </c>
      <c r="C4" s="14" t="s">
        <v>7</v>
      </c>
      <c r="D4" s="3">
        <f>COUNTA(F4:I4)</f>
        <v>4</v>
      </c>
      <c r="E4" s="19">
        <f>SUM(F4:I4)</f>
        <v>235</v>
      </c>
      <c r="F4" s="24">
        <v>60</v>
      </c>
      <c r="G4" s="20">
        <v>55</v>
      </c>
      <c r="H4" s="20">
        <v>60</v>
      </c>
      <c r="I4" s="20">
        <v>60</v>
      </c>
    </row>
    <row r="5" spans="1:8" ht="16.5" customHeight="1">
      <c r="A5" s="4">
        <f>IF(E5=E4,A4,COUNTA($A$1:A4))</f>
        <v>4</v>
      </c>
      <c r="B5" s="13" t="s">
        <v>48</v>
      </c>
      <c r="C5" s="14" t="s">
        <v>7</v>
      </c>
      <c r="D5" s="3">
        <f>COUNTA(F5:I5)</f>
        <v>3</v>
      </c>
      <c r="E5" s="19">
        <f>SUM(F5:I5)</f>
        <v>215</v>
      </c>
      <c r="F5" s="24">
        <v>80</v>
      </c>
      <c r="G5" s="20">
        <v>65</v>
      </c>
      <c r="H5" s="20">
        <v>70</v>
      </c>
    </row>
    <row r="6" spans="1:9" ht="16.5" customHeight="1">
      <c r="A6" s="4">
        <f>IF(E6=E5,A5,COUNTA($A$1:A5))</f>
        <v>5</v>
      </c>
      <c r="B6" s="13" t="s">
        <v>6</v>
      </c>
      <c r="C6" s="14" t="s">
        <v>5</v>
      </c>
      <c r="D6" s="3">
        <f>COUNTA(F6:I6)</f>
        <v>3</v>
      </c>
      <c r="E6" s="19">
        <f>SUM(F6:I6)</f>
        <v>176</v>
      </c>
      <c r="F6" s="24">
        <v>65</v>
      </c>
      <c r="H6" s="20">
        <v>41</v>
      </c>
      <c r="I6" s="20">
        <v>70</v>
      </c>
    </row>
    <row r="7" spans="1:9" ht="16.5" customHeight="1">
      <c r="A7" s="4">
        <f>IF(E7=E6,A6,COUNTA($A$1:A6))</f>
        <v>6</v>
      </c>
      <c r="B7" s="13" t="s">
        <v>57</v>
      </c>
      <c r="C7" s="14" t="s">
        <v>7</v>
      </c>
      <c r="D7" s="3">
        <f>COUNTA(F7:I7)</f>
        <v>4</v>
      </c>
      <c r="E7" s="19">
        <f>SUM(F7:I7)</f>
        <v>175</v>
      </c>
      <c r="F7" s="24">
        <v>55</v>
      </c>
      <c r="G7" s="20">
        <v>45</v>
      </c>
      <c r="H7" s="20">
        <v>25</v>
      </c>
      <c r="I7" s="20">
        <v>50</v>
      </c>
    </row>
    <row r="8" spans="1:9" ht="16.5" customHeight="1">
      <c r="A8" s="4">
        <f>IF(E8=E7,A7,COUNTA($A$1:A7))</f>
        <v>7</v>
      </c>
      <c r="B8" s="13" t="s">
        <v>18</v>
      </c>
      <c r="C8" s="14" t="s">
        <v>7</v>
      </c>
      <c r="D8" s="3">
        <f>COUNTA(F8:I8)</f>
        <v>4</v>
      </c>
      <c r="E8" s="19">
        <f>SUM(F8:I8)</f>
        <v>168</v>
      </c>
      <c r="F8" s="24">
        <v>37</v>
      </c>
      <c r="G8" s="20">
        <v>41</v>
      </c>
      <c r="H8" s="20">
        <v>45</v>
      </c>
      <c r="I8" s="20">
        <v>45</v>
      </c>
    </row>
    <row r="9" spans="1:8" ht="16.5" customHeight="1">
      <c r="A9" s="4">
        <f>IF(E9=E8,A8,COUNTA($A$1:A8))</f>
        <v>8</v>
      </c>
      <c r="B9" s="13" t="s">
        <v>25</v>
      </c>
      <c r="C9" s="14" t="s">
        <v>7</v>
      </c>
      <c r="D9" s="3">
        <f>COUNTA(F9:I9)</f>
        <v>3</v>
      </c>
      <c r="E9" s="19">
        <f>SUM(F9:I9)</f>
        <v>164</v>
      </c>
      <c r="F9" s="24">
        <v>39</v>
      </c>
      <c r="G9" s="20">
        <v>60</v>
      </c>
      <c r="H9" s="20">
        <v>65</v>
      </c>
    </row>
    <row r="10" spans="1:9" ht="16.5" customHeight="1">
      <c r="A10" s="4">
        <f>IF(E10=E9,A9,COUNTA($A$1:A9))</f>
        <v>9</v>
      </c>
      <c r="B10" s="13" t="s">
        <v>21</v>
      </c>
      <c r="C10" s="14" t="s">
        <v>5</v>
      </c>
      <c r="D10" s="3">
        <f>COUNTA(F10:I10)</f>
        <v>3</v>
      </c>
      <c r="E10" s="19">
        <f>SUM(F10:I10)</f>
        <v>151</v>
      </c>
      <c r="F10" s="24">
        <v>43</v>
      </c>
      <c r="H10" s="20">
        <v>43</v>
      </c>
      <c r="I10" s="20">
        <v>65</v>
      </c>
    </row>
    <row r="11" spans="1:8" ht="16.5" customHeight="1">
      <c r="A11" s="4">
        <f>IF(E11=E10,A10,COUNTA($A$1:A10))</f>
        <v>10</v>
      </c>
      <c r="B11" s="13" t="s">
        <v>19</v>
      </c>
      <c r="C11" s="14" t="s">
        <v>7</v>
      </c>
      <c r="D11" s="3">
        <f>COUNTA(F11:I11)</f>
        <v>3</v>
      </c>
      <c r="E11" s="19">
        <f>SUM(F11:I11)</f>
        <v>150</v>
      </c>
      <c r="F11" s="24">
        <v>50</v>
      </c>
      <c r="G11" s="20">
        <v>50</v>
      </c>
      <c r="H11" s="20">
        <v>50</v>
      </c>
    </row>
    <row r="12" spans="1:9" ht="16.5" customHeight="1">
      <c r="A12" s="4">
        <f>IF(E12=E11,A11,COUNTA($A$1:A11))</f>
        <v>11</v>
      </c>
      <c r="B12" s="13" t="s">
        <v>23</v>
      </c>
      <c r="C12" s="14" t="s">
        <v>7</v>
      </c>
      <c r="D12" s="3">
        <f>COUNTA(F12:I12)</f>
        <v>4</v>
      </c>
      <c r="E12" s="19">
        <f>SUM(F12:I12)</f>
        <v>148</v>
      </c>
      <c r="F12" s="24">
        <v>23</v>
      </c>
      <c r="G12" s="20">
        <v>37</v>
      </c>
      <c r="H12" s="20">
        <v>33</v>
      </c>
      <c r="I12" s="20">
        <v>55</v>
      </c>
    </row>
    <row r="13" spans="1:8" ht="16.5" customHeight="1">
      <c r="A13" s="4">
        <f>IF(E13=E12,A12,COUNTA($A$1:A12))</f>
        <v>12</v>
      </c>
      <c r="B13" s="13" t="s">
        <v>26</v>
      </c>
      <c r="C13" s="14" t="s">
        <v>7</v>
      </c>
      <c r="D13" s="3">
        <f>COUNTA(F13:I13)</f>
        <v>3</v>
      </c>
      <c r="E13" s="19">
        <f>SUM(F13:I13)</f>
        <v>107</v>
      </c>
      <c r="F13" s="24">
        <v>35</v>
      </c>
      <c r="G13" s="20">
        <v>35</v>
      </c>
      <c r="H13" s="20">
        <v>37</v>
      </c>
    </row>
    <row r="14" spans="1:8" ht="16.5" customHeight="1">
      <c r="A14" s="4">
        <f>IF(E14=E13,A13,COUNTA($A$1:A13))</f>
        <v>12</v>
      </c>
      <c r="B14" s="13" t="s">
        <v>16</v>
      </c>
      <c r="C14" s="14" t="s">
        <v>7</v>
      </c>
      <c r="D14" s="3">
        <f>COUNTA(F14:I14)</f>
        <v>3</v>
      </c>
      <c r="E14" s="19">
        <f>SUM(F14:I14)</f>
        <v>107</v>
      </c>
      <c r="F14" s="24">
        <v>25</v>
      </c>
      <c r="G14" s="20">
        <v>43</v>
      </c>
      <c r="H14" s="20">
        <v>39</v>
      </c>
    </row>
    <row r="15" spans="1:9" ht="16.5" customHeight="1">
      <c r="A15" s="4">
        <f>IF(E15=E14,A14,COUNTA($A$1:A14))</f>
        <v>14</v>
      </c>
      <c r="B15" s="13" t="s">
        <v>24</v>
      </c>
      <c r="C15" s="14" t="s">
        <v>5</v>
      </c>
      <c r="D15" s="3">
        <f>COUNTA(F15:I15)</f>
        <v>4</v>
      </c>
      <c r="E15" s="19">
        <f>SUM(F15:I15)</f>
        <v>104</v>
      </c>
      <c r="F15" s="24">
        <v>31</v>
      </c>
      <c r="G15" s="20">
        <v>21</v>
      </c>
      <c r="H15" s="20">
        <v>19</v>
      </c>
      <c r="I15" s="20">
        <v>33</v>
      </c>
    </row>
    <row r="16" spans="1:7" ht="16.5" customHeight="1">
      <c r="A16" s="4">
        <f>IF(E16=E15,A15,COUNTA($A$1:A15))</f>
        <v>15</v>
      </c>
      <c r="B16" s="13" t="s">
        <v>65</v>
      </c>
      <c r="C16" s="14" t="s">
        <v>7</v>
      </c>
      <c r="D16" s="3">
        <f>COUNTA(F16:I16)</f>
        <v>1</v>
      </c>
      <c r="E16" s="19">
        <f>SUM(F16:I16)</f>
        <v>100</v>
      </c>
      <c r="F16" s="24"/>
      <c r="G16" s="20">
        <v>100</v>
      </c>
    </row>
    <row r="17" spans="1:9" ht="16.5" customHeight="1">
      <c r="A17" s="4">
        <f>IF(E17=E16,A16,COUNTA($A$1:A16))</f>
        <v>16</v>
      </c>
      <c r="B17" s="13" t="s">
        <v>69</v>
      </c>
      <c r="C17" s="14" t="s">
        <v>62</v>
      </c>
      <c r="D17" s="3">
        <f>COUNTA(F17:I17)</f>
        <v>3</v>
      </c>
      <c r="E17" s="19">
        <f>SUM(F17:I17)</f>
        <v>89</v>
      </c>
      <c r="F17" s="24"/>
      <c r="G17" s="20">
        <v>23</v>
      </c>
      <c r="H17" s="20">
        <v>29</v>
      </c>
      <c r="I17" s="20">
        <v>37</v>
      </c>
    </row>
    <row r="18" spans="1:9" ht="16.5" customHeight="1">
      <c r="A18" s="4">
        <f>IF(E18=E17,A17,COUNTA($A$1:A17))</f>
        <v>17</v>
      </c>
      <c r="B18" s="13" t="s">
        <v>55</v>
      </c>
      <c r="C18" s="14" t="s">
        <v>7</v>
      </c>
      <c r="D18" s="3">
        <f>COUNTA(F18:I18)</f>
        <v>4</v>
      </c>
      <c r="E18" s="19">
        <f>SUM(F18:I18)</f>
        <v>84</v>
      </c>
      <c r="F18" s="24">
        <v>15</v>
      </c>
      <c r="G18" s="20">
        <v>19</v>
      </c>
      <c r="H18" s="20">
        <v>23</v>
      </c>
      <c r="I18" s="20">
        <v>27</v>
      </c>
    </row>
    <row r="19" spans="1:9" ht="16.5" customHeight="1">
      <c r="A19" s="4">
        <f>IF(E19=E18,A18,COUNTA($A$1:A18))</f>
        <v>17</v>
      </c>
      <c r="B19" s="13" t="s">
        <v>22</v>
      </c>
      <c r="C19" s="14" t="s">
        <v>7</v>
      </c>
      <c r="D19" s="3">
        <f>COUNTA(F19:I19)</f>
        <v>2</v>
      </c>
      <c r="E19" s="19">
        <f>SUM(F19:I19)</f>
        <v>84</v>
      </c>
      <c r="F19" s="24">
        <v>45</v>
      </c>
      <c r="I19" s="20">
        <v>39</v>
      </c>
    </row>
    <row r="20" spans="1:63" s="20" customFormat="1" ht="16.5" customHeight="1">
      <c r="A20" s="4">
        <f>IF(E20=E19,A19,COUNTA($A$1:A19))</f>
        <v>19</v>
      </c>
      <c r="B20" s="13" t="s">
        <v>52</v>
      </c>
      <c r="C20" s="14" t="s">
        <v>7</v>
      </c>
      <c r="D20" s="3">
        <f>COUNTA(F20:I20)</f>
        <v>2</v>
      </c>
      <c r="E20" s="19">
        <f>SUM(F20:I20)</f>
        <v>82</v>
      </c>
      <c r="F20" s="24">
        <v>27</v>
      </c>
      <c r="H20" s="20">
        <v>55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</row>
    <row r="21" spans="1:63" s="20" customFormat="1" ht="16.5" customHeight="1">
      <c r="A21" s="4">
        <f>IF(E21=E20,A20,COUNTA($A$1:A20))</f>
        <v>20</v>
      </c>
      <c r="B21" s="13" t="s">
        <v>17</v>
      </c>
      <c r="C21" s="14" t="s">
        <v>7</v>
      </c>
      <c r="D21" s="3">
        <f>COUNTA(F21:I21)</f>
        <v>2</v>
      </c>
      <c r="E21" s="19">
        <f>SUM(F21:I21)</f>
        <v>80</v>
      </c>
      <c r="F21" s="24">
        <v>41</v>
      </c>
      <c r="G21" s="20">
        <v>39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</row>
    <row r="22" spans="1:63" s="20" customFormat="1" ht="16.5" customHeight="1">
      <c r="A22" s="4">
        <f>IF(E22=E21,A21,COUNTA($A$1:A21))</f>
        <v>21</v>
      </c>
      <c r="B22" s="13" t="s">
        <v>50</v>
      </c>
      <c r="C22" s="14" t="s">
        <v>7</v>
      </c>
      <c r="D22" s="3">
        <f>COUNTA(F22:I22)</f>
        <v>2</v>
      </c>
      <c r="E22" s="19">
        <f>SUM(F22:I22)</f>
        <v>68</v>
      </c>
      <c r="F22" s="24">
        <v>33</v>
      </c>
      <c r="H22" s="20">
        <v>35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spans="1:63" s="20" customFormat="1" ht="16.5" customHeight="1">
      <c r="A23" s="4">
        <f>IF(E23=E22,A22,COUNTA($A$1:A22))</f>
        <v>21</v>
      </c>
      <c r="B23" s="13" t="s">
        <v>67</v>
      </c>
      <c r="C23" s="14" t="s">
        <v>7</v>
      </c>
      <c r="D23" s="3">
        <f>COUNTA(F23:I23)</f>
        <v>2</v>
      </c>
      <c r="E23" s="19">
        <f>SUM(F23:I23)</f>
        <v>68</v>
      </c>
      <c r="F23" s="24"/>
      <c r="G23" s="20">
        <v>27</v>
      </c>
      <c r="I23" s="20">
        <v>41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spans="1:9" ht="16.5" customHeight="1">
      <c r="A24" s="4">
        <f>IF(E24=E23,A23,COUNTA($A$1:A23))</f>
        <v>23</v>
      </c>
      <c r="B24" s="13" t="s">
        <v>68</v>
      </c>
      <c r="C24" s="14" t="s">
        <v>29</v>
      </c>
      <c r="D24" s="3">
        <f>COUNTA(F24:I24)</f>
        <v>2</v>
      </c>
      <c r="E24" s="19">
        <f>SUM(F24:I24)</f>
        <v>60</v>
      </c>
      <c r="F24" s="24"/>
      <c r="G24" s="20">
        <v>25</v>
      </c>
      <c r="I24" s="20">
        <v>35</v>
      </c>
    </row>
    <row r="25" spans="1:8" ht="15.75" customHeight="1">
      <c r="A25" s="4">
        <f>IF(E25=E24,A24,COUNTA($A$1:A24))</f>
        <v>24</v>
      </c>
      <c r="B25" s="13" t="s">
        <v>56</v>
      </c>
      <c r="C25" s="14" t="s">
        <v>7</v>
      </c>
      <c r="D25" s="3">
        <f>COUNTA(F25:I25)</f>
        <v>3</v>
      </c>
      <c r="E25" s="19">
        <f>SUM(F25:I25)</f>
        <v>57</v>
      </c>
      <c r="F25" s="24">
        <v>11</v>
      </c>
      <c r="G25" s="20">
        <v>33</v>
      </c>
      <c r="H25" s="20">
        <v>13</v>
      </c>
    </row>
    <row r="26" spans="1:8" ht="16.5" customHeight="1">
      <c r="A26" s="4">
        <f>IF(E26=E25,A25,COUNTA($A$1:A25))</f>
        <v>25</v>
      </c>
      <c r="B26" s="13" t="s">
        <v>28</v>
      </c>
      <c r="C26" s="14" t="s">
        <v>7</v>
      </c>
      <c r="D26" s="3">
        <f>COUNTA(F26:I26)</f>
        <v>3</v>
      </c>
      <c r="E26" s="19">
        <f>SUM(F26:I26)</f>
        <v>53</v>
      </c>
      <c r="F26" s="24">
        <v>13</v>
      </c>
      <c r="G26" s="20">
        <v>29</v>
      </c>
      <c r="H26" s="20">
        <v>11</v>
      </c>
    </row>
    <row r="27" spans="1:8" ht="15.75" customHeight="1">
      <c r="A27" s="4">
        <f>IF(E27=E26,A26,COUNTA($A$1:A26))</f>
        <v>26</v>
      </c>
      <c r="B27" s="13" t="s">
        <v>20</v>
      </c>
      <c r="C27" s="14" t="s">
        <v>7</v>
      </c>
      <c r="D27" s="3">
        <f>COUNTA(F27:I27)</f>
        <v>2</v>
      </c>
      <c r="E27" s="19">
        <f>SUM(F27:I27)</f>
        <v>46</v>
      </c>
      <c r="F27" s="24">
        <v>19</v>
      </c>
      <c r="H27" s="20">
        <v>27</v>
      </c>
    </row>
    <row r="28" spans="1:9" ht="15.75" customHeight="1">
      <c r="A28" s="4">
        <f>IF(E28=E27,A27,COUNTA($A$1:A27))</f>
        <v>26</v>
      </c>
      <c r="B28" s="13" t="s">
        <v>70</v>
      </c>
      <c r="C28" s="14" t="s">
        <v>62</v>
      </c>
      <c r="D28" s="3">
        <f>COUNTA(F28:I28)</f>
        <v>2</v>
      </c>
      <c r="E28" s="19">
        <f>SUM(F28:I28)</f>
        <v>46</v>
      </c>
      <c r="F28" s="24"/>
      <c r="G28" s="20">
        <v>15</v>
      </c>
      <c r="I28" s="20">
        <v>31</v>
      </c>
    </row>
    <row r="29" spans="1:8" ht="15.75" customHeight="1">
      <c r="A29" s="4">
        <f>IF(E29=E28,A28,COUNTA($A$1:A28))</f>
        <v>28</v>
      </c>
      <c r="B29" s="13" t="s">
        <v>51</v>
      </c>
      <c r="C29" s="14" t="s">
        <v>7</v>
      </c>
      <c r="D29" s="3">
        <f>COUNTA(F29:I29)</f>
        <v>2</v>
      </c>
      <c r="E29" s="19">
        <f>SUM(F29:I29)</f>
        <v>44</v>
      </c>
      <c r="F29" s="24">
        <v>29</v>
      </c>
      <c r="H29" s="20">
        <v>15</v>
      </c>
    </row>
    <row r="30" spans="1:9" ht="15.75" customHeight="1">
      <c r="A30" s="4">
        <f>IF(E30=E29,A29,COUNTA($A$1:A29))</f>
        <v>29</v>
      </c>
      <c r="B30" s="13" t="s">
        <v>85</v>
      </c>
      <c r="C30" s="14" t="s">
        <v>62</v>
      </c>
      <c r="D30" s="3">
        <f>COUNTA(F30:I30)</f>
        <v>1</v>
      </c>
      <c r="E30" s="19">
        <f>SUM(F30:I30)</f>
        <v>43</v>
      </c>
      <c r="F30" s="24"/>
      <c r="I30" s="20">
        <v>43</v>
      </c>
    </row>
    <row r="31" spans="1:8" ht="15.75" customHeight="1">
      <c r="A31" s="4">
        <f>IF(E31=E30,A30,COUNTA($A$1:A30))</f>
        <v>30</v>
      </c>
      <c r="B31" s="13" t="s">
        <v>71</v>
      </c>
      <c r="C31" s="14" t="s">
        <v>7</v>
      </c>
      <c r="D31" s="3">
        <f>COUNTA(F31:I31)</f>
        <v>2</v>
      </c>
      <c r="E31" s="19">
        <f>SUM(F31:I31)</f>
        <v>38</v>
      </c>
      <c r="F31" s="24"/>
      <c r="G31" s="20">
        <v>17</v>
      </c>
      <c r="H31" s="20">
        <v>21</v>
      </c>
    </row>
    <row r="32" spans="1:7" ht="15.75" customHeight="1">
      <c r="A32" s="4">
        <f>IF(E32=E31,A31,COUNTA($A$1:A31))</f>
        <v>31</v>
      </c>
      <c r="B32" s="13" t="s">
        <v>66</v>
      </c>
      <c r="C32" s="14" t="s">
        <v>62</v>
      </c>
      <c r="D32" s="3">
        <f>COUNTA(F32:I32)</f>
        <v>1</v>
      </c>
      <c r="E32" s="19">
        <f>SUM(F32:I32)</f>
        <v>31</v>
      </c>
      <c r="F32" s="24"/>
      <c r="G32" s="20">
        <v>31</v>
      </c>
    </row>
    <row r="33" spans="1:8" ht="15.75" customHeight="1">
      <c r="A33" s="4">
        <f>IF(E33=E32,A32,COUNTA($A$1:A32))</f>
        <v>31</v>
      </c>
      <c r="B33" s="13" t="s">
        <v>74</v>
      </c>
      <c r="C33" s="14" t="s">
        <v>7</v>
      </c>
      <c r="D33" s="3">
        <f>COUNTA(F33:I33)</f>
        <v>1</v>
      </c>
      <c r="E33" s="19">
        <f>SUM(F33:I33)</f>
        <v>31</v>
      </c>
      <c r="F33" s="24"/>
      <c r="H33" s="20">
        <v>31</v>
      </c>
    </row>
    <row r="34" spans="1:63" s="20" customFormat="1" ht="16.5" customHeight="1">
      <c r="A34" s="4">
        <f>IF(E34=E33,A33,COUNTA($A$1:A33))</f>
        <v>33</v>
      </c>
      <c r="B34" s="13" t="s">
        <v>86</v>
      </c>
      <c r="C34" s="14" t="s">
        <v>29</v>
      </c>
      <c r="D34" s="3">
        <f>COUNTA(F34:I34)</f>
        <v>1</v>
      </c>
      <c r="E34" s="19">
        <f>SUM(F34:I34)</f>
        <v>29</v>
      </c>
      <c r="F34" s="24"/>
      <c r="I34" s="20">
        <v>29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spans="1:63" s="20" customFormat="1" ht="16.5" customHeight="1">
      <c r="A35" s="4">
        <f>IF(E35=E34,A34,COUNTA($A$1:A34))</f>
        <v>34</v>
      </c>
      <c r="B35" s="13" t="s">
        <v>87</v>
      </c>
      <c r="C35" s="14" t="s">
        <v>62</v>
      </c>
      <c r="D35" s="3">
        <f>COUNTA(F35:I35)</f>
        <v>1</v>
      </c>
      <c r="E35" s="19">
        <f>SUM(F35:I35)</f>
        <v>25</v>
      </c>
      <c r="F35" s="24"/>
      <c r="I35" s="20">
        <v>25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63" s="20" customFormat="1" ht="16.5" customHeight="1">
      <c r="A36" s="4">
        <f>A35</f>
        <v>34</v>
      </c>
      <c r="B36" s="13" t="s">
        <v>88</v>
      </c>
      <c r="C36" s="14" t="s">
        <v>62</v>
      </c>
      <c r="D36" s="3">
        <f>COUNTA(F36:I36)</f>
        <v>1</v>
      </c>
      <c r="E36" s="19">
        <f>SUM(F36:I36)</f>
        <v>23</v>
      </c>
      <c r="F36" s="24"/>
      <c r="I36" s="20">
        <v>23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s="20" customFormat="1" ht="16.5" customHeight="1">
      <c r="A37" s="4">
        <f>IF(E37=E36,A36,COUNTA($A$1:A36))</f>
        <v>36</v>
      </c>
      <c r="B37" s="13" t="s">
        <v>53</v>
      </c>
      <c r="C37" s="14" t="s">
        <v>5</v>
      </c>
      <c r="D37" s="3">
        <f>COUNTA(F37:I37)</f>
        <v>1</v>
      </c>
      <c r="E37" s="19">
        <f>SUM(F37:I37)</f>
        <v>21</v>
      </c>
      <c r="F37" s="24">
        <v>21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s="20" customFormat="1" ht="16.5" customHeight="1">
      <c r="A38" s="4">
        <f>IF(E38=E37,A37,COUNTA($A$1:A37))</f>
        <v>37</v>
      </c>
      <c r="B38" s="13" t="s">
        <v>54</v>
      </c>
      <c r="C38" s="14" t="s">
        <v>5</v>
      </c>
      <c r="D38" s="3">
        <f>COUNTA(F38:I38)</f>
        <v>1</v>
      </c>
      <c r="E38" s="19">
        <f>SUM(F38:I38)</f>
        <v>17</v>
      </c>
      <c r="F38" s="24">
        <v>17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 s="20" customFormat="1" ht="16.5" customHeight="1">
      <c r="A39" s="4">
        <f>IF(E39=E38,A38,COUNTA($A$1:A38))</f>
        <v>37</v>
      </c>
      <c r="B39" s="13" t="s">
        <v>75</v>
      </c>
      <c r="C39" s="14" t="s">
        <v>7</v>
      </c>
      <c r="D39" s="3">
        <f>COUNTA(F39:I39)</f>
        <v>1</v>
      </c>
      <c r="E39" s="19">
        <f>SUM(F39:I39)</f>
        <v>17</v>
      </c>
      <c r="F39" s="24"/>
      <c r="H39" s="20">
        <v>17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</sheetData>
  <sheetProtection/>
  <printOptions horizontalCentered="1"/>
  <pageMargins left="0.3937007874015748" right="1.4173228346456694" top="2.9133858267716537" bottom="0.7480314960629921" header="1.299212598425197" footer="0.3937007874015748"/>
  <pageSetup horizontalDpi="300" verticalDpi="300" orientation="portrait" paperSize="9" r:id="rId1"/>
  <headerFooter alignWithMargins="0">
    <oddHeader>&amp;C&amp;"@Arial Unicode MS,Negrita"&amp;24RANKING IX CIRCUITO BORJA GOLÁN XUNIOR
CATEGORÍA SUB 15 MIXTA  2019</oddHeader>
    <oddFooter>&amp;C&amp;"Arial,Negrita Cursiva"&amp;12FEDERACIÓN GALEGA DE SQUASH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20"/>
  <sheetViews>
    <sheetView showGridLines="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" sqref="E1:E16384"/>
    </sheetView>
  </sheetViews>
  <sheetFormatPr defaultColWidth="12.83203125" defaultRowHeight="16.5" customHeight="1"/>
  <cols>
    <col min="1" max="1" width="4.66015625" style="2" customWidth="1"/>
    <col min="2" max="2" width="32.16015625" style="13" customWidth="1"/>
    <col min="3" max="3" width="31.5" style="14" customWidth="1"/>
    <col min="4" max="4" width="8" style="10" customWidth="1"/>
    <col min="5" max="5" width="10.33203125" style="18" customWidth="1"/>
    <col min="6" max="6" width="14.5" style="20" customWidth="1"/>
    <col min="7" max="7" width="15.16015625" style="20" customWidth="1"/>
    <col min="8" max="8" width="16.33203125" style="20" customWidth="1"/>
    <col min="9" max="9" width="20.66015625" style="20" customWidth="1"/>
    <col min="10" max="16384" width="12.83203125" style="15" customWidth="1"/>
  </cols>
  <sheetData>
    <row r="1" spans="1:63" s="9" customFormat="1" ht="28.5" customHeight="1" thickBot="1" thickTop="1">
      <c r="A1" s="5" t="s">
        <v>0</v>
      </c>
      <c r="B1" s="6" t="s">
        <v>1</v>
      </c>
      <c r="C1" s="7" t="s">
        <v>2</v>
      </c>
      <c r="D1" s="5" t="s">
        <v>3</v>
      </c>
      <c r="E1" s="16" t="s">
        <v>4</v>
      </c>
      <c r="F1" s="23" t="s">
        <v>30</v>
      </c>
      <c r="G1" s="23" t="s">
        <v>31</v>
      </c>
      <c r="H1" s="23" t="s">
        <v>59</v>
      </c>
      <c r="I1" s="23" t="s">
        <v>60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</row>
    <row r="2" spans="1:9" ht="16.5" customHeight="1" thickTop="1">
      <c r="A2" s="4">
        <f>IF(E2=E1,A1,COUNTA($A$1:A1))</f>
        <v>1</v>
      </c>
      <c r="B2" s="13" t="s">
        <v>36</v>
      </c>
      <c r="C2" s="14" t="s">
        <v>29</v>
      </c>
      <c r="D2" s="3">
        <f>COUNTA(F2:I2)</f>
        <v>4</v>
      </c>
      <c r="E2" s="19">
        <f>SUM(F2:I2)</f>
        <v>400</v>
      </c>
      <c r="F2" s="24">
        <v>100</v>
      </c>
      <c r="G2" s="20">
        <v>100</v>
      </c>
      <c r="H2" s="20">
        <v>100</v>
      </c>
      <c r="I2" s="20">
        <v>100</v>
      </c>
    </row>
    <row r="3" spans="1:9" ht="16.5" customHeight="1">
      <c r="A3" s="4">
        <f>IF(E3=E2,A2,COUNTA($A$1:A2))</f>
        <v>2</v>
      </c>
      <c r="B3" s="13" t="s">
        <v>37</v>
      </c>
      <c r="C3" s="14" t="s">
        <v>34</v>
      </c>
      <c r="D3" s="3">
        <f>COUNTA(F3:I3)</f>
        <v>4</v>
      </c>
      <c r="E3" s="19">
        <f>SUM(F3:I3)</f>
        <v>305</v>
      </c>
      <c r="F3" s="24">
        <v>80</v>
      </c>
      <c r="G3" s="20">
        <v>80</v>
      </c>
      <c r="H3" s="20">
        <v>80</v>
      </c>
      <c r="I3" s="20">
        <v>65</v>
      </c>
    </row>
    <row r="4" spans="1:9" ht="16.5" customHeight="1">
      <c r="A4" s="4">
        <f>IF(E4=E3,A3,COUNTA($A$1:A3))</f>
        <v>3</v>
      </c>
      <c r="B4" s="13" t="s">
        <v>38</v>
      </c>
      <c r="C4" s="14" t="s">
        <v>34</v>
      </c>
      <c r="D4" s="3">
        <f>COUNTA(F4:I4)</f>
        <v>4</v>
      </c>
      <c r="E4" s="19">
        <f>SUM(F4:I4)</f>
        <v>280</v>
      </c>
      <c r="F4" s="24">
        <v>70</v>
      </c>
      <c r="G4" s="20">
        <v>70</v>
      </c>
      <c r="H4" s="20">
        <v>70</v>
      </c>
      <c r="I4" s="20">
        <v>70</v>
      </c>
    </row>
    <row r="5" spans="1:9" ht="16.5" customHeight="1">
      <c r="A5" s="4">
        <f>IF(E5=E4,A4,COUNTA($A$1:A4))</f>
        <v>4</v>
      </c>
      <c r="B5" s="13" t="s">
        <v>39</v>
      </c>
      <c r="C5" s="14" t="s">
        <v>34</v>
      </c>
      <c r="D5" s="3">
        <f>COUNTA(F5:I5)</f>
        <v>4</v>
      </c>
      <c r="E5" s="19">
        <f>SUM(F5:I5)</f>
        <v>275</v>
      </c>
      <c r="F5" s="24">
        <v>65</v>
      </c>
      <c r="G5" s="20">
        <v>65</v>
      </c>
      <c r="H5" s="20">
        <v>65</v>
      </c>
      <c r="I5" s="20">
        <v>80</v>
      </c>
    </row>
    <row r="6" spans="1:9" ht="16.5" customHeight="1">
      <c r="A6" s="4">
        <f>IF(E6=E5,A5,COUNTA($A$1:A5))</f>
        <v>5</v>
      </c>
      <c r="B6" s="13" t="s">
        <v>58</v>
      </c>
      <c r="C6" s="14" t="s">
        <v>34</v>
      </c>
      <c r="D6" s="3">
        <f>COUNTA(F6:I6)</f>
        <v>4</v>
      </c>
      <c r="E6" s="19">
        <f>SUM(F6:I6)</f>
        <v>201</v>
      </c>
      <c r="F6" s="24">
        <v>50</v>
      </c>
      <c r="G6" s="20">
        <v>60</v>
      </c>
      <c r="H6" s="20">
        <v>50</v>
      </c>
      <c r="I6" s="20">
        <v>41</v>
      </c>
    </row>
    <row r="7" spans="1:9" ht="16.5" customHeight="1">
      <c r="A7" s="4">
        <f>IF(E7=E6,A6,COUNTA($A$1:A6))</f>
        <v>6</v>
      </c>
      <c r="B7" s="13" t="s">
        <v>41</v>
      </c>
      <c r="C7" s="14" t="s">
        <v>34</v>
      </c>
      <c r="D7" s="3">
        <f>COUNTA(F7:I7)</f>
        <v>4</v>
      </c>
      <c r="E7" s="19">
        <f>SUM(F7:I7)</f>
        <v>181</v>
      </c>
      <c r="F7" s="24">
        <v>45</v>
      </c>
      <c r="G7" s="20">
        <v>50</v>
      </c>
      <c r="H7" s="20">
        <v>43</v>
      </c>
      <c r="I7" s="20">
        <v>43</v>
      </c>
    </row>
    <row r="8" spans="1:9" ht="16.5" customHeight="1">
      <c r="A8" s="4">
        <f>IF(E8=E7,A7,COUNTA($A$1:A7))</f>
        <v>7</v>
      </c>
      <c r="B8" s="13" t="s">
        <v>27</v>
      </c>
      <c r="C8" s="14" t="s">
        <v>5</v>
      </c>
      <c r="D8" s="3">
        <f>COUNTA(F8:I8)</f>
        <v>3</v>
      </c>
      <c r="E8" s="19">
        <f>SUM(F8:I8)</f>
        <v>180</v>
      </c>
      <c r="F8" s="24">
        <v>60</v>
      </c>
      <c r="H8" s="20">
        <v>60</v>
      </c>
      <c r="I8" s="20">
        <v>60</v>
      </c>
    </row>
    <row r="9" spans="1:9" ht="16.5" customHeight="1">
      <c r="A9" s="4">
        <f>IF(E9=E8,A8,COUNTA($A$1:A8))</f>
        <v>8</v>
      </c>
      <c r="B9" s="13" t="s">
        <v>47</v>
      </c>
      <c r="C9" s="14" t="s">
        <v>34</v>
      </c>
      <c r="D9" s="3">
        <f>COUNTA(F9:I9)</f>
        <v>3</v>
      </c>
      <c r="E9" s="19">
        <f>SUM(F9:I9)</f>
        <v>135</v>
      </c>
      <c r="F9" s="24">
        <v>35</v>
      </c>
      <c r="G9" s="20">
        <v>55</v>
      </c>
      <c r="I9" s="20">
        <v>45</v>
      </c>
    </row>
    <row r="10" spans="1:8" ht="16.5" customHeight="1">
      <c r="A10" s="4">
        <f>IF(E10=E9,A9,COUNTA($A$1:A9))</f>
        <v>9</v>
      </c>
      <c r="B10" s="13" t="s">
        <v>45</v>
      </c>
      <c r="C10" s="14" t="s">
        <v>7</v>
      </c>
      <c r="D10" s="3">
        <f>COUNTA(F10:I10)</f>
        <v>3</v>
      </c>
      <c r="E10" s="19">
        <f>SUM(F10:I10)</f>
        <v>119</v>
      </c>
      <c r="F10" s="24">
        <v>37</v>
      </c>
      <c r="G10" s="20">
        <v>43</v>
      </c>
      <c r="H10" s="20">
        <v>39</v>
      </c>
    </row>
    <row r="11" spans="1:8" ht="16.5" customHeight="1">
      <c r="A11" s="4">
        <f>IF(E11=E10,A10,COUNTA($A$1:A10))</f>
        <v>10</v>
      </c>
      <c r="B11" s="13" t="s">
        <v>40</v>
      </c>
      <c r="C11" s="14" t="s">
        <v>7</v>
      </c>
      <c r="D11" s="3">
        <f>COUNTA(F11:I11)</f>
        <v>2</v>
      </c>
      <c r="E11" s="19">
        <f>SUM(F11:I11)</f>
        <v>100</v>
      </c>
      <c r="F11" s="24">
        <v>55</v>
      </c>
      <c r="H11" s="20">
        <v>45</v>
      </c>
    </row>
    <row r="12" spans="1:8" ht="16.5" customHeight="1">
      <c r="A12" s="4">
        <f>IF(E12=E11,A11,COUNTA($A$1:A11))</f>
        <v>11</v>
      </c>
      <c r="B12" s="13" t="s">
        <v>42</v>
      </c>
      <c r="C12" s="14" t="s">
        <v>7</v>
      </c>
      <c r="D12" s="3">
        <f>COUNTA(F12:I12)</f>
        <v>2</v>
      </c>
      <c r="E12" s="19">
        <f>SUM(F12:I12)</f>
        <v>98</v>
      </c>
      <c r="F12" s="24">
        <v>43</v>
      </c>
      <c r="H12" s="20">
        <v>55</v>
      </c>
    </row>
    <row r="13" spans="1:8" ht="16.5" customHeight="1">
      <c r="A13" s="4">
        <f>IF(E13=E12,A12,COUNTA($A$1:A12))</f>
        <v>12</v>
      </c>
      <c r="B13" s="13" t="s">
        <v>44</v>
      </c>
      <c r="C13" s="14" t="s">
        <v>7</v>
      </c>
      <c r="D13" s="3">
        <f>COUNTA(F13:I13)</f>
        <v>2</v>
      </c>
      <c r="E13" s="19">
        <f>SUM(F13:I13)</f>
        <v>80</v>
      </c>
      <c r="F13" s="24">
        <v>39</v>
      </c>
      <c r="H13" s="20">
        <v>41</v>
      </c>
    </row>
    <row r="14" spans="1:7" ht="16.5" customHeight="1">
      <c r="A14" s="4">
        <f>IF(E14=E13,A13,COUNTA($A$1:A13))</f>
        <v>13</v>
      </c>
      <c r="B14" s="13" t="s">
        <v>46</v>
      </c>
      <c r="C14" s="14" t="s">
        <v>7</v>
      </c>
      <c r="D14" s="3">
        <f>COUNTA(F14:I14)</f>
        <v>2</v>
      </c>
      <c r="E14" s="19">
        <f>SUM(F14:I14)</f>
        <v>78</v>
      </c>
      <c r="F14" s="24">
        <v>33</v>
      </c>
      <c r="G14" s="20">
        <v>45</v>
      </c>
    </row>
    <row r="15" spans="1:9" ht="16.5" customHeight="1">
      <c r="A15" s="4">
        <f>IF(E15=E14,A14,COUNTA($A$1:A14))</f>
        <v>14</v>
      </c>
      <c r="B15" s="13" t="s">
        <v>76</v>
      </c>
      <c r="C15" s="14" t="s">
        <v>5</v>
      </c>
      <c r="D15" s="3">
        <f>COUNTA(F15:I15)</f>
        <v>1</v>
      </c>
      <c r="E15" s="19">
        <f>SUM(F15:I15)</f>
        <v>55</v>
      </c>
      <c r="F15" s="24"/>
      <c r="I15" s="20">
        <v>55</v>
      </c>
    </row>
    <row r="16" spans="1:9" ht="16.5" customHeight="1">
      <c r="A16" s="4">
        <f>IF(E16=E15,A15,COUNTA($A$1:A15))</f>
        <v>15</v>
      </c>
      <c r="B16" s="13" t="s">
        <v>77</v>
      </c>
      <c r="C16" s="14" t="s">
        <v>62</v>
      </c>
      <c r="D16" s="3">
        <f>COUNTA(F16:I16)</f>
        <v>1</v>
      </c>
      <c r="E16" s="19">
        <f>SUM(F16:I16)</f>
        <v>50</v>
      </c>
      <c r="F16" s="24"/>
      <c r="I16" s="20">
        <v>50</v>
      </c>
    </row>
    <row r="17" spans="1:6" ht="16.5" customHeight="1">
      <c r="A17" s="4">
        <f>IF(E17=E16,A16,COUNTA($A$1:A16))</f>
        <v>16</v>
      </c>
      <c r="B17" s="13" t="s">
        <v>43</v>
      </c>
      <c r="C17" s="14" t="s">
        <v>7</v>
      </c>
      <c r="D17" s="3">
        <f>COUNTA(F17:I17)</f>
        <v>1</v>
      </c>
      <c r="E17" s="19">
        <f>SUM(F17:I17)</f>
        <v>41</v>
      </c>
      <c r="F17" s="24">
        <v>41</v>
      </c>
    </row>
    <row r="18" spans="1:9" ht="16.5" customHeight="1">
      <c r="A18" s="4">
        <f>IF(E18=E17,A17,COUNTA($A$1:A17))</f>
        <v>17</v>
      </c>
      <c r="B18" s="13" t="s">
        <v>78</v>
      </c>
      <c r="C18" s="14" t="s">
        <v>62</v>
      </c>
      <c r="D18" s="3">
        <f>COUNTA(F18:I18)</f>
        <v>1</v>
      </c>
      <c r="E18" s="19">
        <f>SUM(F18:I18)</f>
        <v>39</v>
      </c>
      <c r="F18" s="24"/>
      <c r="I18" s="20">
        <v>39</v>
      </c>
    </row>
    <row r="19" spans="1:8" ht="16.5" customHeight="1">
      <c r="A19" s="4">
        <f>IF(E19=E18,A18,COUNTA($A$1:A18))</f>
        <v>18</v>
      </c>
      <c r="B19" s="13" t="s">
        <v>73</v>
      </c>
      <c r="C19" s="14" t="s">
        <v>7</v>
      </c>
      <c r="D19" s="3">
        <f>COUNTA(F19:I19)</f>
        <v>1</v>
      </c>
      <c r="E19" s="19">
        <f>SUM(F19:I19)</f>
        <v>37</v>
      </c>
      <c r="F19" s="24"/>
      <c r="H19" s="20">
        <v>37</v>
      </c>
    </row>
    <row r="20" spans="1:9" ht="16.5" customHeight="1">
      <c r="A20" s="4">
        <f>IF(E20=E19,A19,COUNTA($A$1:A19))</f>
        <v>18</v>
      </c>
      <c r="B20" s="13" t="s">
        <v>79</v>
      </c>
      <c r="C20" s="14" t="s">
        <v>62</v>
      </c>
      <c r="D20" s="3">
        <f>COUNTA(F20:I20)</f>
        <v>1</v>
      </c>
      <c r="E20" s="19">
        <f>SUM(F20:I20)</f>
        <v>37</v>
      </c>
      <c r="F20" s="24"/>
      <c r="I20" s="20">
        <v>37</v>
      </c>
    </row>
  </sheetData>
  <sheetProtection/>
  <printOptions horizontalCentered="1"/>
  <pageMargins left="0.3937007874015748" right="1.4173228346456694" top="2.9133858267716537" bottom="0.7480314960629921" header="1.299212598425197" footer="0.3937007874015748"/>
  <pageSetup horizontalDpi="300" verticalDpi="300" orientation="portrait" paperSize="9" r:id="rId1"/>
  <headerFooter alignWithMargins="0">
    <oddHeader>&amp;C&amp;"@Arial Unicode MS,Negrita"&amp;24RANKING IX CIRCUITO BORJA GOLÁN XUNIOR
CATEGORÍA SUB 11 MIXTA  2018</oddHeader>
    <oddFooter>&amp;C&amp;"Arial,Negrita Cursiva"&amp;12FEDERACIÓN GALEGA DE SQUASH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FGS</cp:lastModifiedBy>
  <cp:lastPrinted>2008-09-29T08:17:57Z</cp:lastPrinted>
  <dcterms:created xsi:type="dcterms:W3CDTF">1999-02-01T10:50:46Z</dcterms:created>
  <dcterms:modified xsi:type="dcterms:W3CDTF">2020-01-10T11:36:55Z</dcterms:modified>
  <cp:category/>
  <cp:version/>
  <cp:contentType/>
  <cp:contentStatus/>
</cp:coreProperties>
</file>