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7488" activeTab="1"/>
  </bookViews>
  <sheets>
    <sheet name="SUB 19" sheetId="1" r:id="rId1"/>
    <sheet name="SUB 15" sheetId="2" r:id="rId2"/>
    <sheet name="SUB 11" sheetId="3" r:id="rId3"/>
  </sheets>
  <definedNames>
    <definedName name="_xlnm._FilterDatabase" localSheetId="2" hidden="1">'SUB 11'!$E$1:$E$12</definedName>
    <definedName name="_xlnm.Print_Area" localSheetId="2">'SUB 11'!$A$1:$E$1</definedName>
    <definedName name="_xlnm.Print_Area" localSheetId="1">'SUB 15'!$A$1:$E$1</definedName>
    <definedName name="_xlnm.Print_Area" localSheetId="0">'SUB 19'!#REF!</definedName>
    <definedName name="solver_lin" localSheetId="2" hidden="1">0</definedName>
    <definedName name="solver_lin" localSheetId="1" hidden="1">0</definedName>
    <definedName name="solver_lin" localSheetId="0" hidden="1">0</definedName>
    <definedName name="solver_num" localSheetId="2" hidden="1">0</definedName>
    <definedName name="solver_num" localSheetId="1" hidden="1">0</definedName>
    <definedName name="solver_num" localSheetId="0" hidden="1">0</definedName>
    <definedName name="solver_opt" localSheetId="2" hidden="1">'SUB 11'!#REF!</definedName>
    <definedName name="solver_opt" localSheetId="1" hidden="1">'SUB 15'!#REF!</definedName>
    <definedName name="solver_opt" localSheetId="0" hidden="1">'SUB 19'!#REF!</definedName>
    <definedName name="solver_typ" localSheetId="2" hidden="1">1</definedName>
    <definedName name="solver_typ" localSheetId="1" hidden="1">1</definedName>
    <definedName name="solver_typ" localSheetId="0" hidden="1">1</definedName>
    <definedName name="solver_val" localSheetId="2" hidden="1">0</definedName>
    <definedName name="solver_val" localSheetId="1" hidden="1">0</definedName>
    <definedName name="solver_val" localSheetId="0" hidden="1">0</definedName>
    <definedName name="_xlnm.Print_Titles" localSheetId="2">'SUB 11'!$1:$1</definedName>
    <definedName name="_xlnm.Print_Titles" localSheetId="1">'SUB 15'!$1:$1</definedName>
  </definedNames>
  <calcPr fullCalcOnLoad="1"/>
</workbook>
</file>

<file path=xl/sharedStrings.xml><?xml version="1.0" encoding="utf-8"?>
<sst xmlns="http://schemas.openxmlformats.org/spreadsheetml/2006/main" count="200" uniqueCount="136">
  <si>
    <t>Nº</t>
  </si>
  <si>
    <t>APELLIDO Y NOMBRE</t>
  </si>
  <si>
    <t>CLUB</t>
  </si>
  <si>
    <t>CTOS</t>
  </si>
  <si>
    <t>PUNTOS</t>
  </si>
  <si>
    <t>VIGO SQUASH</t>
  </si>
  <si>
    <t>SQUASH SANTIAGO</t>
  </si>
  <si>
    <t>CIRCUITO BORJA GOLÁN 14</t>
  </si>
  <si>
    <t>COPA DE ESPAÑA SUB 11 OCT VIGO14</t>
  </si>
  <si>
    <t>CTO. GALEGO SUB 11/SUB 15 FEB 14</t>
  </si>
  <si>
    <t>CIRCUITO BORJA GOLÁN 2014</t>
  </si>
  <si>
    <t>CTO. GALEGO SUB 11/15 FEB 14</t>
  </si>
  <si>
    <t>COPA ESPAÑA SUB 15 OCT 2014</t>
  </si>
  <si>
    <t>COPA IBÉRICA OCT 2014</t>
  </si>
  <si>
    <t>CTO. GALEGO SUB 11/SUB 15 2015</t>
  </si>
  <si>
    <t>COPA DE ESPAÑA SUB 11 OCT VIGO15</t>
  </si>
  <si>
    <t>COPA ESPAÑA SUB 15 OCT 2015</t>
  </si>
  <si>
    <t>COPA IBÉRICA NOV 2015</t>
  </si>
  <si>
    <t>COPA IBÉRICA ABRIL 2015</t>
  </si>
  <si>
    <t>SQUASH MONSTRUIÑOS</t>
  </si>
  <si>
    <t>CTO. GALEGO SUB 11/SUB 15 2016</t>
  </si>
  <si>
    <t>CTO. GALEGO SUB 11/15  2016</t>
  </si>
  <si>
    <t>CTO. GALEGO SUB 11/15 2015</t>
  </si>
  <si>
    <t>CIRCUITO BORJA GOLÁN 16</t>
  </si>
  <si>
    <t>COPA IBÉRICA ABRIL 2016</t>
  </si>
  <si>
    <t>COPA IBÉRICA NOV 2016</t>
  </si>
  <si>
    <t>CIRCUITO BORJA GOLÁN 2016</t>
  </si>
  <si>
    <t>CTO. GALEGO SUB 11/15  2017</t>
  </si>
  <si>
    <t>COPA IBÉRICA OPORTO 2017</t>
  </si>
  <si>
    <t>REZA, SEBASTIAN</t>
  </si>
  <si>
    <t>SOUTO, LUCAS</t>
  </si>
  <si>
    <t>ROSÓN, LUCAS</t>
  </si>
  <si>
    <t>CARREIRA, BRAIS</t>
  </si>
  <si>
    <t>CTO ESPAÑA SUB 15 LUGO FEB19</t>
  </si>
  <si>
    <t>COPA IBÉRICA OPORTO FEB 2019</t>
  </si>
  <si>
    <t>CTO GALEGO SUB 11  FEB 2019</t>
  </si>
  <si>
    <t>CTO ESPAÑA SUB 11 LUGO FEB 2019</t>
  </si>
  <si>
    <t>CTO GALEGO SUB 15 FEB 2019</t>
  </si>
  <si>
    <t>COPA ESPAÑA SUB 15 SANTIAGO NOV 2018</t>
  </si>
  <si>
    <t>COPA IBÉRICA SANTIAGO OCT 2018</t>
  </si>
  <si>
    <t>COPA ESPAÑA SUB 11 SANTIAGO NOV 18</t>
  </si>
  <si>
    <t>CÍES SQUASH</t>
  </si>
  <si>
    <t>BILBAO, DANIEL</t>
  </si>
  <si>
    <t>ARCARIZ, JUAN</t>
  </si>
  <si>
    <t>DIÁZ, SAMUEL</t>
  </si>
  <si>
    <t>DIÁZ, MATTHEW</t>
  </si>
  <si>
    <t>CIRCUITO JR BORJA GOLÁN 2019</t>
  </si>
  <si>
    <t>COPA IBÉRICA VOLTA NOV19</t>
  </si>
  <si>
    <t>COPA IBÉRICA VOLTA NOV 2019</t>
  </si>
  <si>
    <t>SQUASH CLUB SANTIAGO</t>
  </si>
  <si>
    <t>MARTÍNEZ, JUAN</t>
  </si>
  <si>
    <t>PRIETO, GAEL</t>
  </si>
  <si>
    <t>CARREIRA, ROI</t>
  </si>
  <si>
    <t>CTO GALEGO SUB 11  FEB 2020</t>
  </si>
  <si>
    <t>VILAS, MAURO</t>
  </si>
  <si>
    <t>CTO GALEGO SUB 15 FEB 2020</t>
  </si>
  <si>
    <t>ÁLVAREZ, HUGO</t>
  </si>
  <si>
    <t xml:space="preserve">GLEZ. FERNÁNDEZ, GAEL </t>
  </si>
  <si>
    <t>COPA IBÉRICA PORTO21</t>
  </si>
  <si>
    <t>SQUASH PONTEVEDRA</t>
  </si>
  <si>
    <t>NERCELLAS, ALBERTE</t>
  </si>
  <si>
    <t>COPA IBÉRICA VIGO21</t>
  </si>
  <si>
    <t>CASTILLO BALSA, LUCAS</t>
  </si>
  <si>
    <t>GOLAICOS SQUASH</t>
  </si>
  <si>
    <t>CTO GALEGO SUB 19 FEB 2020</t>
  </si>
  <si>
    <t>COPA IBÉRICA SANTIAGO NOV 2019</t>
  </si>
  <si>
    <t>CTO GALEGO SUB 19 FEB 2019</t>
  </si>
  <si>
    <t>CTO ESPAÑA SUB 19 XAN 2019</t>
  </si>
  <si>
    <t>COPA ESPAÑA SUB 19 SANTIAGO NOV 18</t>
  </si>
  <si>
    <t>COPA IBÉRICA SANTIAGO OUT 2018</t>
  </si>
  <si>
    <t>COPA IBÉRICA SUB 19 2018</t>
  </si>
  <si>
    <t>COPA ESPAÑA SUB 19 2018</t>
  </si>
  <si>
    <t>CTO GALEGO SUB 11/15/19 2018</t>
  </si>
  <si>
    <t>CTO ESPAÑA SUB 19 2018</t>
  </si>
  <si>
    <t>CTO GALEGO SUB 11/15/19 2017</t>
  </si>
  <si>
    <t>CIRC BORJA GOLÁN 2016</t>
  </si>
  <si>
    <t>CTO GALEGO SUB 11/15/19 2016</t>
  </si>
  <si>
    <t>V CIRC BORJA GOLÁN 2015</t>
  </si>
  <si>
    <t>COPA ESPAÑA OUT15</t>
  </si>
  <si>
    <t>CTO GALEGO SUB 19 XAN 2015</t>
  </si>
  <si>
    <t>IV CIRC BORJA GOLÁN 2014</t>
  </si>
  <si>
    <t>COPA IBÉRICA NOV 2014</t>
  </si>
  <si>
    <t>CTO GALEGO SUB 19 XAN 2014</t>
  </si>
  <si>
    <t>III CIRCUITO BORJA GOLÁN 13</t>
  </si>
  <si>
    <t>COPA ESPAÑ SUB 19 OCT13</t>
  </si>
  <si>
    <t>COPA IBÉRICA OCT13</t>
  </si>
  <si>
    <t>COPA IBÉRICA Abril13</t>
  </si>
  <si>
    <t>CTO. ESPÑA SUB-19 FEB13</t>
  </si>
  <si>
    <t>CTO. GALEGO SUB-19  FEB 13</t>
  </si>
  <si>
    <t>COPA IBÉRICA Abril12</t>
  </si>
  <si>
    <t>CTO. GALEGO SUB-19  XAN 12</t>
  </si>
  <si>
    <t>COPA IBÉRICA Abril11</t>
  </si>
  <si>
    <t>CTO. GALEGO SUB-19  XAN 11</t>
  </si>
  <si>
    <t>CTO. GALEGO SUB-19 XAN 10</t>
  </si>
  <si>
    <t>CTO. GALEGO SUB-19 MAR 09</t>
  </si>
  <si>
    <t>TENIFIC. MAYO 08</t>
  </si>
  <si>
    <t>CTO. GALEGO SUB 19 ENERO 08</t>
  </si>
  <si>
    <t>SOUTO, ALDÁN</t>
  </si>
  <si>
    <t>GARCÍA, ANTÓN</t>
  </si>
  <si>
    <t>ROUCO, SANTIAGO</t>
  </si>
  <si>
    <t>MON, HUGO</t>
  </si>
  <si>
    <t>FERRER, FERNANDO</t>
  </si>
  <si>
    <t>TOREA, CÉSAR</t>
  </si>
  <si>
    <t>CAINZOS,PABLO</t>
  </si>
  <si>
    <t>DOOLAN, KIERAN</t>
  </si>
  <si>
    <t>ASOREY,IAGO</t>
  </si>
  <si>
    <t>TROFEO JR BORJA GOLÁN 2022</t>
  </si>
  <si>
    <t>CASTILLO, LUCAS</t>
  </si>
  <si>
    <t>NOYA, IAGO</t>
  </si>
  <si>
    <t>BENÍTEZ, MAURO</t>
  </si>
  <si>
    <t>CTO GALEGO SUB 19 FEB 2021</t>
  </si>
  <si>
    <t>ÁLVAREZ ARAUJO, HUGO</t>
  </si>
  <si>
    <t>FERNÁNDEZ, ADRIÁN</t>
  </si>
  <si>
    <t>GONZÁLEZ FDEZ., GAEL</t>
  </si>
  <si>
    <t>CARREIRA BLANCO, BRAIS</t>
  </si>
  <si>
    <t>LEMA BLANCO, LUCAS</t>
  </si>
  <si>
    <t>ÁLVAREZ, BRAIS</t>
  </si>
  <si>
    <t>GONZÁLEZ LÓPEZ, LUCAS</t>
  </si>
  <si>
    <t>INDEPENDENTE</t>
  </si>
  <si>
    <t>MUIÑOS, BREIXO</t>
  </si>
  <si>
    <t>GARCÍA, AHITO</t>
  </si>
  <si>
    <t>RIVERO, GAEL</t>
  </si>
  <si>
    <t>LÓPEZ, HUGO</t>
  </si>
  <si>
    <t>CTO GALEGO SUB 15 FEB 2021</t>
  </si>
  <si>
    <t>CTO GALEGO SUB 11  2021</t>
  </si>
  <si>
    <t>VILAS,TIAGO</t>
  </si>
  <si>
    <t>LUGO, BRUNO</t>
  </si>
  <si>
    <t>ASCARIZ, IAGO</t>
  </si>
  <si>
    <t>LUGO, TOMÁS</t>
  </si>
  <si>
    <t>SÁNCHEZ, DANIEL</t>
  </si>
  <si>
    <t>COPA IBÉRICA PORTO 2021</t>
  </si>
  <si>
    <t>TROFEO JR BORJA GOLÁN 2021</t>
  </si>
  <si>
    <t>MALLO, XIÁN</t>
  </si>
  <si>
    <t>YÁÑEZ, ALBERTO</t>
  </si>
  <si>
    <t>SÁNCHEZ, BRAIS</t>
  </si>
  <si>
    <t>DIÁZ, LUCAS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</si>
</sst>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0.0"/>
  </numFmts>
  <fonts count="49">
    <font>
      <sz val="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.5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18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 applyProtection="1">
      <alignment horizontal="center" wrapText="1"/>
      <protection locked="0"/>
    </xf>
    <xf numFmtId="180" fontId="5" fillId="0" borderId="11" xfId="0" applyFont="1" applyBorder="1" applyAlignment="1">
      <alignment horizontal="center" wrapText="1"/>
    </xf>
    <xf numFmtId="180" fontId="5" fillId="0" borderId="11" xfId="0" applyFont="1" applyBorder="1" applyAlignment="1">
      <alignment wrapText="1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180" fontId="6" fillId="0" borderId="10" xfId="0" applyFont="1" applyBorder="1" applyAlignment="1">
      <alignment horizontal="center"/>
    </xf>
    <xf numFmtId="180" fontId="7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5" fillId="0" borderId="11" xfId="0" applyNumberFormat="1" applyFont="1" applyFill="1" applyBorder="1" applyAlignment="1" applyProtection="1">
      <alignment horizontal="center" wrapText="1"/>
      <protection locked="0"/>
    </xf>
    <xf numFmtId="1" fontId="10" fillId="0" borderId="10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 applyProtection="1">
      <alignment horizontal="center" wrapText="1"/>
      <protection locked="0"/>
    </xf>
    <xf numFmtId="1" fontId="5" fillId="33" borderId="11" xfId="0" applyNumberFormat="1" applyFont="1" applyFill="1" applyBorder="1" applyAlignment="1" applyProtection="1">
      <alignment horizontal="center" wrapText="1"/>
      <protection locked="0"/>
    </xf>
    <xf numFmtId="1" fontId="11" fillId="33" borderId="11" xfId="0" applyNumberFormat="1" applyFont="1" applyFill="1" applyBorder="1" applyAlignment="1" applyProtection="1">
      <alignment horizontal="center" wrapText="1"/>
      <protection locked="0"/>
    </xf>
    <xf numFmtId="1" fontId="5" fillId="33" borderId="10" xfId="0" applyNumberFormat="1" applyFont="1" applyFill="1" applyBorder="1" applyAlignment="1" applyProtection="1">
      <alignment horizontal="center"/>
      <protection locked="0"/>
    </xf>
    <xf numFmtId="1" fontId="10" fillId="33" borderId="10" xfId="0" applyNumberFormat="1" applyFont="1" applyFill="1" applyBorder="1" applyAlignment="1">
      <alignment horizontal="center"/>
    </xf>
    <xf numFmtId="1" fontId="5" fillId="7" borderId="11" xfId="0" applyNumberFormat="1" applyFont="1" applyFill="1" applyBorder="1" applyAlignment="1" applyProtection="1">
      <alignment horizontal="center" wrapText="1"/>
      <protection locked="0"/>
    </xf>
    <xf numFmtId="180" fontId="5" fillId="7" borderId="11" xfId="0" applyNumberFormat="1" applyFont="1" applyFill="1" applyBorder="1" applyAlignment="1" applyProtection="1">
      <alignment horizontal="center" wrapText="1"/>
      <protection locked="0"/>
    </xf>
    <xf numFmtId="180" fontId="6" fillId="7" borderId="10" xfId="0" applyFont="1" applyFill="1" applyBorder="1" applyAlignment="1">
      <alignment horizontal="center"/>
    </xf>
    <xf numFmtId="180" fontId="10" fillId="7" borderId="10" xfId="0" applyNumberFormat="1" applyFont="1" applyFill="1" applyBorder="1" applyAlignment="1">
      <alignment horizontal="left"/>
    </xf>
    <xf numFmtId="1" fontId="5" fillId="7" borderId="10" xfId="0" applyNumberFormat="1" applyFont="1" applyFill="1" applyBorder="1" applyAlignment="1" applyProtection="1">
      <alignment horizontal="center"/>
      <protection locked="0"/>
    </xf>
    <xf numFmtId="180" fontId="10" fillId="7" borderId="10" xfId="0" applyNumberFormat="1" applyFont="1" applyFill="1" applyBorder="1" applyAlignment="1">
      <alignment horizontal="center"/>
    </xf>
    <xf numFmtId="1" fontId="5" fillId="7" borderId="10" xfId="0" applyNumberFormat="1" applyFont="1" applyFill="1" applyBorder="1" applyAlignment="1">
      <alignment horizontal="center"/>
    </xf>
    <xf numFmtId="1" fontId="6" fillId="7" borderId="10" xfId="0" applyNumberFormat="1" applyFont="1" applyFill="1" applyBorder="1" applyAlignment="1">
      <alignment horizontal="center"/>
    </xf>
    <xf numFmtId="1" fontId="10" fillId="7" borderId="10" xfId="0" applyNumberFormat="1" applyFont="1" applyFill="1" applyBorder="1" applyAlignment="1">
      <alignment horizontal="center"/>
    </xf>
    <xf numFmtId="180" fontId="5" fillId="7" borderId="12" xfId="0" applyFont="1" applyFill="1" applyBorder="1" applyAlignment="1">
      <alignment horizontal="center"/>
    </xf>
    <xf numFmtId="180" fontId="5" fillId="7" borderId="11" xfId="0" applyNumberFormat="1" applyFont="1" applyFill="1" applyBorder="1" applyAlignment="1" applyProtection="1">
      <alignment horizontal="left" wrapText="1"/>
      <protection locked="0"/>
    </xf>
    <xf numFmtId="1" fontId="5" fillId="33" borderId="10" xfId="0" applyNumberFormat="1" applyFont="1" applyFill="1" applyBorder="1" applyAlignment="1">
      <alignment horizontal="center"/>
    </xf>
    <xf numFmtId="1" fontId="5" fillId="19" borderId="11" xfId="0" applyNumberFormat="1" applyFont="1" applyFill="1" applyBorder="1" applyAlignment="1" applyProtection="1">
      <alignment horizontal="center" wrapText="1"/>
      <protection locked="0"/>
    </xf>
    <xf numFmtId="1" fontId="5" fillId="19" borderId="10" xfId="0" applyNumberFormat="1" applyFont="1" applyFill="1" applyBorder="1" applyAlignment="1" applyProtection="1">
      <alignment horizontal="center"/>
      <protection locked="0"/>
    </xf>
    <xf numFmtId="1" fontId="10" fillId="19" borderId="10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 applyProtection="1">
      <alignment horizontal="center" wrapText="1"/>
      <protection locked="0"/>
    </xf>
    <xf numFmtId="1" fontId="6" fillId="0" borderId="11" xfId="0" applyNumberFormat="1" applyFont="1" applyFill="1" applyBorder="1" applyAlignment="1" applyProtection="1">
      <alignment horizontal="center" wrapText="1"/>
      <protection locked="0"/>
    </xf>
    <xf numFmtId="180" fontId="12" fillId="7" borderId="10" xfId="0" applyNumberFormat="1" applyFont="1" applyFill="1" applyBorder="1" applyAlignment="1" applyProtection="1">
      <alignment horizontal="center"/>
      <protection locked="0"/>
    </xf>
    <xf numFmtId="1" fontId="6" fillId="0" borderId="10" xfId="0" applyNumberFormat="1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80" fontId="13" fillId="7" borderId="1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1" fontId="5" fillId="19" borderId="12" xfId="0" applyNumberFormat="1" applyFont="1" applyFill="1" applyBorder="1" applyAlignment="1" applyProtection="1">
      <alignment horizontal="center"/>
      <protection locked="0"/>
    </xf>
    <xf numFmtId="1" fontId="5" fillId="7" borderId="13" xfId="0" applyNumberFormat="1" applyFont="1" applyFill="1" applyBorder="1" applyAlignment="1" applyProtection="1">
      <alignment horizontal="center" wrapText="1"/>
      <protection locked="0"/>
    </xf>
    <xf numFmtId="1" fontId="5" fillId="7" borderId="14" xfId="0" applyNumberFormat="1" applyFont="1" applyFill="1" applyBorder="1" applyAlignment="1" applyProtection="1">
      <alignment horizontal="center"/>
      <protection locked="0"/>
    </xf>
    <xf numFmtId="1" fontId="10" fillId="7" borderId="15" xfId="0" applyNumberFormat="1" applyFont="1" applyFill="1" applyBorder="1" applyAlignment="1">
      <alignment horizontal="center"/>
    </xf>
    <xf numFmtId="1" fontId="5" fillId="19" borderId="16" xfId="0" applyNumberFormat="1" applyFont="1" applyFill="1" applyBorder="1" applyAlignment="1" applyProtection="1">
      <alignment horizontal="center" wrapText="1"/>
      <protection locked="0"/>
    </xf>
    <xf numFmtId="1" fontId="5" fillId="19" borderId="17" xfId="0" applyNumberFormat="1" applyFont="1" applyFill="1" applyBorder="1" applyAlignment="1" applyProtection="1">
      <alignment horizontal="center"/>
      <protection locked="0"/>
    </xf>
    <xf numFmtId="1" fontId="10" fillId="19" borderId="18" xfId="0" applyNumberFormat="1" applyFont="1" applyFill="1" applyBorder="1" applyAlignment="1">
      <alignment horizontal="center"/>
    </xf>
    <xf numFmtId="1" fontId="5" fillId="19" borderId="18" xfId="0" applyNumberFormat="1" applyFont="1" applyFill="1" applyBorder="1" applyAlignment="1" applyProtection="1">
      <alignment horizontal="center"/>
      <protection locked="0"/>
    </xf>
    <xf numFmtId="1" fontId="5" fillId="19" borderId="19" xfId="0" applyNumberFormat="1" applyFont="1" applyFill="1" applyBorder="1" applyAlignment="1" applyProtection="1">
      <alignment horizontal="center"/>
      <protection locked="0"/>
    </xf>
    <xf numFmtId="1" fontId="10" fillId="19" borderId="19" xfId="0" applyNumberFormat="1" applyFont="1" applyFill="1" applyBorder="1" applyAlignment="1">
      <alignment horizontal="center"/>
    </xf>
    <xf numFmtId="1" fontId="5" fillId="19" borderId="2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25"/>
  <sheetViews>
    <sheetView showGridLines="0" workbookViewId="0" topLeftCell="A7">
      <selection activeCell="F1" sqref="F1"/>
    </sheetView>
  </sheetViews>
  <sheetFormatPr defaultColWidth="12.83203125" defaultRowHeight="16.5" customHeight="1"/>
  <cols>
    <col min="1" max="1" width="4.66015625" style="22" customWidth="1"/>
    <col min="2" max="2" width="35" style="19" customWidth="1"/>
    <col min="3" max="3" width="27.16015625" style="21" customWidth="1"/>
    <col min="4" max="4" width="7.66015625" style="23" customWidth="1"/>
    <col min="5" max="5" width="10.33203125" style="42" customWidth="1"/>
    <col min="6" max="6" width="19.83203125" style="30" customWidth="1"/>
    <col min="7" max="7" width="19.5" style="30" customWidth="1"/>
    <col min="8" max="8" width="18.5" style="45" customWidth="1"/>
    <col min="9" max="9" width="18.5" style="30" customWidth="1"/>
    <col min="10" max="10" width="15.33203125" style="15" customWidth="1"/>
    <col min="11" max="11" width="16.5" style="15" customWidth="1"/>
    <col min="12" max="12" width="19" style="15" customWidth="1"/>
    <col min="13" max="13" width="20" style="15" customWidth="1"/>
    <col min="14" max="14" width="21.83203125" style="15" customWidth="1"/>
    <col min="15" max="15" width="20" style="15" customWidth="1"/>
    <col min="16" max="16" width="21.83203125" style="15" customWidth="1"/>
    <col min="17" max="17" width="19" style="15" customWidth="1"/>
    <col min="18" max="18" width="24" style="15" customWidth="1"/>
    <col min="19" max="19" width="16.5" style="15" customWidth="1"/>
    <col min="20" max="20" width="17.5" style="15" customWidth="1"/>
    <col min="21" max="21" width="18.66015625" style="15" customWidth="1"/>
    <col min="22" max="22" width="16.83203125" style="15" customWidth="1"/>
    <col min="23" max="23" width="14.5" style="15" customWidth="1"/>
    <col min="24" max="24" width="18.5" style="15" customWidth="1"/>
    <col min="25" max="25" width="13.83203125" style="15" customWidth="1"/>
    <col min="26" max="26" width="14.5" style="10" customWidth="1"/>
    <col min="27" max="27" width="14.83203125" style="10" customWidth="1"/>
    <col min="28" max="28" width="14" style="10" customWidth="1"/>
    <col min="29" max="29" width="14.5" style="10" customWidth="1"/>
    <col min="30" max="31" width="10.33203125" style="10" customWidth="1"/>
    <col min="32" max="32" width="13.83203125" style="10" customWidth="1"/>
    <col min="33" max="33" width="13" style="10" customWidth="1"/>
    <col min="34" max="34" width="7.83203125" style="6" customWidth="1"/>
    <col min="35" max="38" width="7.83203125" style="1" customWidth="1"/>
    <col min="39" max="16384" width="12.83203125" style="7" customWidth="1"/>
  </cols>
  <sheetData>
    <row r="1" spans="1:56" s="3" customFormat="1" ht="45" customHeight="1" thickBot="1" thickTop="1">
      <c r="A1" s="16" t="s">
        <v>0</v>
      </c>
      <c r="B1" s="17" t="s">
        <v>1</v>
      </c>
      <c r="C1" s="17" t="s">
        <v>2</v>
      </c>
      <c r="D1" s="16" t="s">
        <v>3</v>
      </c>
      <c r="E1" s="40" t="s">
        <v>4</v>
      </c>
      <c r="F1" s="28" t="s">
        <v>106</v>
      </c>
      <c r="G1" s="28" t="s">
        <v>61</v>
      </c>
      <c r="H1" s="43" t="s">
        <v>58</v>
      </c>
      <c r="I1" s="28" t="s">
        <v>110</v>
      </c>
      <c r="J1" s="12" t="s">
        <v>64</v>
      </c>
      <c r="K1" s="12" t="s">
        <v>65</v>
      </c>
      <c r="L1" s="12" t="s">
        <v>34</v>
      </c>
      <c r="M1" s="12" t="s">
        <v>66</v>
      </c>
      <c r="N1" s="12" t="s">
        <v>67</v>
      </c>
      <c r="O1" s="9" t="s">
        <v>68</v>
      </c>
      <c r="P1" s="9" t="s">
        <v>69</v>
      </c>
      <c r="Q1" s="12" t="s">
        <v>70</v>
      </c>
      <c r="R1" s="12" t="s">
        <v>71</v>
      </c>
      <c r="S1" s="31" t="s">
        <v>72</v>
      </c>
      <c r="T1" s="31" t="s">
        <v>73</v>
      </c>
      <c r="U1" s="12" t="s">
        <v>28</v>
      </c>
      <c r="V1" s="31" t="s">
        <v>74</v>
      </c>
      <c r="W1" s="12" t="s">
        <v>75</v>
      </c>
      <c r="X1" s="12" t="s">
        <v>25</v>
      </c>
      <c r="Y1" s="12" t="s">
        <v>24</v>
      </c>
      <c r="Z1" s="31" t="s">
        <v>76</v>
      </c>
      <c r="AA1" s="9" t="s">
        <v>77</v>
      </c>
      <c r="AB1" s="9" t="s">
        <v>17</v>
      </c>
      <c r="AC1" s="9" t="s">
        <v>78</v>
      </c>
      <c r="AD1" s="9" t="s">
        <v>18</v>
      </c>
      <c r="AE1" s="32" t="s">
        <v>79</v>
      </c>
      <c r="AF1" s="9" t="s">
        <v>80</v>
      </c>
      <c r="AG1" s="9" t="s">
        <v>81</v>
      </c>
      <c r="AH1" s="32" t="s">
        <v>82</v>
      </c>
      <c r="AI1" s="9" t="s">
        <v>83</v>
      </c>
      <c r="AJ1" s="9" t="s">
        <v>84</v>
      </c>
      <c r="AK1" s="9" t="s">
        <v>85</v>
      </c>
      <c r="AL1" s="9" t="s">
        <v>86</v>
      </c>
      <c r="AM1" s="9" t="s">
        <v>87</v>
      </c>
      <c r="AN1" s="9" t="s">
        <v>88</v>
      </c>
      <c r="AO1" s="9" t="s">
        <v>89</v>
      </c>
      <c r="AP1" s="9" t="s">
        <v>90</v>
      </c>
      <c r="AQ1" s="9" t="s">
        <v>91</v>
      </c>
      <c r="AR1" s="9" t="s">
        <v>92</v>
      </c>
      <c r="AS1" s="9" t="s">
        <v>93</v>
      </c>
      <c r="AT1" s="9" t="s">
        <v>94</v>
      </c>
      <c r="AU1" s="9" t="s">
        <v>95</v>
      </c>
      <c r="AV1" s="9" t="s">
        <v>96</v>
      </c>
      <c r="AW1" s="2"/>
      <c r="AX1" s="2"/>
      <c r="AY1" s="2"/>
      <c r="AZ1" s="2"/>
      <c r="BA1" s="2"/>
      <c r="BB1" s="2"/>
      <c r="BC1" s="2"/>
      <c r="BD1" s="2"/>
    </row>
    <row r="2" spans="1:56" ht="16.5" customHeight="1" thickTop="1">
      <c r="A2" s="18">
        <f>IF(E2=E1,A1,COUNTA($A$1:A1))</f>
        <v>1</v>
      </c>
      <c r="B2" s="19" t="s">
        <v>101</v>
      </c>
      <c r="C2" s="33" t="s">
        <v>6</v>
      </c>
      <c r="D2" s="20">
        <f aca="true" t="shared" si="0" ref="D2:D25">COUNTA(F2:I2)</f>
        <v>3</v>
      </c>
      <c r="E2" s="41">
        <f aca="true" t="shared" si="1" ref="E2:E25">SUM(F2:I2)</f>
        <v>320</v>
      </c>
      <c r="F2" s="49">
        <v>100</v>
      </c>
      <c r="G2" s="44">
        <v>80</v>
      </c>
      <c r="H2" s="44"/>
      <c r="I2" s="39">
        <v>140</v>
      </c>
      <c r="J2" s="14"/>
      <c r="K2" s="14"/>
      <c r="L2" s="14"/>
      <c r="M2" s="14"/>
      <c r="N2" s="14">
        <v>58</v>
      </c>
      <c r="O2" s="5"/>
      <c r="P2" s="5"/>
      <c r="Q2" s="14"/>
      <c r="R2" s="14"/>
      <c r="S2" s="14"/>
      <c r="T2" s="14"/>
      <c r="U2" s="14"/>
      <c r="V2" s="14"/>
      <c r="W2" s="14">
        <v>43</v>
      </c>
      <c r="X2" s="14"/>
      <c r="Y2" s="14"/>
      <c r="Z2" s="14">
        <v>100</v>
      </c>
      <c r="AA2" s="5">
        <v>43</v>
      </c>
      <c r="AB2" s="5">
        <v>41</v>
      </c>
      <c r="AC2" s="5">
        <v>74</v>
      </c>
      <c r="AD2" s="5"/>
      <c r="AE2" s="5">
        <v>82</v>
      </c>
      <c r="AF2" s="5"/>
      <c r="AG2" s="5"/>
      <c r="AH2" s="34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35"/>
      <c r="AU2" s="35"/>
      <c r="AV2" s="35"/>
      <c r="AW2" s="1"/>
      <c r="AX2" s="1"/>
      <c r="AY2" s="1"/>
      <c r="AZ2" s="36"/>
      <c r="BA2" s="1"/>
      <c r="BB2" s="1"/>
      <c r="BC2" s="1"/>
      <c r="BD2" s="1"/>
    </row>
    <row r="3" spans="1:56" ht="16.5" customHeight="1">
      <c r="A3" s="18">
        <f>IF(E3=E2,A2,COUNTA($A$1:A2))</f>
        <v>2</v>
      </c>
      <c r="B3" s="19" t="s">
        <v>98</v>
      </c>
      <c r="C3" s="37" t="s">
        <v>19</v>
      </c>
      <c r="D3" s="20">
        <f t="shared" si="0"/>
        <v>2</v>
      </c>
      <c r="E3" s="41">
        <f t="shared" si="1"/>
        <v>190</v>
      </c>
      <c r="F3" s="47">
        <v>70</v>
      </c>
      <c r="G3" s="46"/>
      <c r="H3" s="44"/>
      <c r="I3" s="39">
        <v>120</v>
      </c>
      <c r="J3" s="14">
        <v>120</v>
      </c>
      <c r="K3" s="14"/>
      <c r="L3" s="14"/>
      <c r="M3" s="14"/>
      <c r="N3" s="15">
        <v>42</v>
      </c>
      <c r="O3" s="10"/>
      <c r="P3" s="10"/>
      <c r="Z3" s="15"/>
      <c r="AH3" s="38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35"/>
      <c r="AU3" s="35"/>
      <c r="AV3" s="35"/>
      <c r="AW3" s="1"/>
      <c r="AX3" s="1"/>
      <c r="AY3" s="1"/>
      <c r="AZ3" s="36"/>
      <c r="BA3" s="1"/>
      <c r="BB3" s="1"/>
      <c r="BC3" s="1"/>
      <c r="BD3" s="1"/>
    </row>
    <row r="4" spans="1:56" ht="16.5" customHeight="1">
      <c r="A4" s="18">
        <f>IF(E4=E3,A3,COUNTA($A$1:A3))</f>
        <v>3</v>
      </c>
      <c r="B4" s="19" t="s">
        <v>99</v>
      </c>
      <c r="C4" s="37" t="s">
        <v>19</v>
      </c>
      <c r="D4" s="20">
        <f t="shared" si="0"/>
        <v>2</v>
      </c>
      <c r="E4" s="41">
        <f t="shared" si="1"/>
        <v>170</v>
      </c>
      <c r="F4" s="47">
        <v>60</v>
      </c>
      <c r="G4" s="46"/>
      <c r="H4" s="44"/>
      <c r="I4" s="39">
        <v>110</v>
      </c>
      <c r="J4" s="14">
        <v>100</v>
      </c>
      <c r="K4" s="14"/>
      <c r="L4" s="14"/>
      <c r="M4" s="14"/>
      <c r="N4" s="15">
        <v>42</v>
      </c>
      <c r="O4" s="10"/>
      <c r="P4" s="10"/>
      <c r="Z4" s="15"/>
      <c r="AH4" s="38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35"/>
      <c r="AU4" s="35"/>
      <c r="AV4" s="35"/>
      <c r="AW4" s="1"/>
      <c r="AX4" s="1"/>
      <c r="AY4" s="1"/>
      <c r="AZ4" s="36"/>
      <c r="BA4" s="1"/>
      <c r="BB4" s="1"/>
      <c r="BC4" s="1"/>
      <c r="BD4" s="1"/>
    </row>
    <row r="5" spans="1:56" ht="16.5" customHeight="1">
      <c r="A5" s="18">
        <f>IF(E5=E4,A4,COUNTA($A$1:A4))</f>
        <v>4</v>
      </c>
      <c r="B5" s="19" t="s">
        <v>107</v>
      </c>
      <c r="C5" s="33" t="s">
        <v>6</v>
      </c>
      <c r="D5" s="20">
        <f t="shared" si="0"/>
        <v>2</v>
      </c>
      <c r="E5" s="41">
        <f t="shared" si="1"/>
        <v>141</v>
      </c>
      <c r="F5" s="47">
        <v>55</v>
      </c>
      <c r="G5" s="46"/>
      <c r="H5" s="44"/>
      <c r="I5" s="39">
        <v>86</v>
      </c>
      <c r="J5" s="14"/>
      <c r="K5" s="14"/>
      <c r="L5" s="14"/>
      <c r="M5" s="14"/>
      <c r="N5" s="14"/>
      <c r="O5" s="5"/>
      <c r="P5" s="5"/>
      <c r="Q5" s="14"/>
      <c r="R5" s="14"/>
      <c r="S5" s="14"/>
      <c r="T5" s="14"/>
      <c r="U5" s="14"/>
      <c r="V5" s="14"/>
      <c r="W5" s="14">
        <v>43</v>
      </c>
      <c r="X5" s="14"/>
      <c r="Y5" s="14"/>
      <c r="Z5" s="14">
        <v>100</v>
      </c>
      <c r="AA5" s="5">
        <v>43</v>
      </c>
      <c r="AB5" s="5">
        <v>41</v>
      </c>
      <c r="AC5" s="5">
        <v>74</v>
      </c>
      <c r="AD5" s="5"/>
      <c r="AE5" s="5">
        <v>82</v>
      </c>
      <c r="AF5" s="5"/>
      <c r="AG5" s="5"/>
      <c r="AH5" s="34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35"/>
      <c r="AU5" s="35"/>
      <c r="AV5" s="35"/>
      <c r="AW5" s="1"/>
      <c r="AX5" s="1"/>
      <c r="AY5" s="1"/>
      <c r="AZ5" s="36"/>
      <c r="BA5" s="1"/>
      <c r="BB5" s="1"/>
      <c r="BC5" s="1"/>
      <c r="BD5" s="1"/>
    </row>
    <row r="6" spans="1:56" ht="16.5" customHeight="1">
      <c r="A6" s="18">
        <f>IF(E6=E5,A5,COUNTA($A$1:A5))</f>
        <v>5</v>
      </c>
      <c r="B6" s="19" t="s">
        <v>50</v>
      </c>
      <c r="C6" s="33" t="s">
        <v>41</v>
      </c>
      <c r="D6" s="20">
        <f t="shared" si="0"/>
        <v>2</v>
      </c>
      <c r="E6" s="41">
        <f t="shared" si="1"/>
        <v>139</v>
      </c>
      <c r="F6" s="47">
        <v>39</v>
      </c>
      <c r="G6" s="46"/>
      <c r="H6" s="44"/>
      <c r="I6" s="39">
        <v>100</v>
      </c>
      <c r="J6" s="14"/>
      <c r="K6" s="14"/>
      <c r="L6" s="14"/>
      <c r="M6" s="14"/>
      <c r="N6" s="14"/>
      <c r="O6" s="5"/>
      <c r="P6" s="5"/>
      <c r="Q6" s="14"/>
      <c r="R6" s="14"/>
      <c r="S6" s="14"/>
      <c r="T6" s="14"/>
      <c r="U6" s="14"/>
      <c r="V6" s="14"/>
      <c r="W6" s="14">
        <v>43</v>
      </c>
      <c r="X6" s="14"/>
      <c r="Y6" s="14"/>
      <c r="Z6" s="14">
        <v>100</v>
      </c>
      <c r="AA6" s="5">
        <v>43</v>
      </c>
      <c r="AB6" s="5">
        <v>41</v>
      </c>
      <c r="AC6" s="5">
        <v>74</v>
      </c>
      <c r="AD6" s="5"/>
      <c r="AE6" s="5">
        <v>82</v>
      </c>
      <c r="AF6" s="5"/>
      <c r="AG6" s="5"/>
      <c r="AH6" s="34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35"/>
      <c r="AU6" s="35"/>
      <c r="AV6" s="35"/>
      <c r="AW6" s="1"/>
      <c r="AX6" s="1"/>
      <c r="AY6" s="1"/>
      <c r="AZ6" s="36"/>
      <c r="BA6" s="1"/>
      <c r="BB6" s="1"/>
      <c r="BC6" s="1"/>
      <c r="BD6" s="1"/>
    </row>
    <row r="7" spans="1:56" ht="16.5" customHeight="1">
      <c r="A7" s="18">
        <f>IF(E7=E6,A6,COUNTA($A$1:A6))</f>
        <v>6</v>
      </c>
      <c r="B7" s="19" t="s">
        <v>103</v>
      </c>
      <c r="C7" s="33" t="s">
        <v>59</v>
      </c>
      <c r="D7" s="20">
        <f t="shared" si="0"/>
        <v>2</v>
      </c>
      <c r="E7" s="41">
        <f t="shared" si="1"/>
        <v>135</v>
      </c>
      <c r="F7" s="47">
        <v>65</v>
      </c>
      <c r="G7" s="46">
        <v>70</v>
      </c>
      <c r="H7" s="44"/>
      <c r="I7" s="39"/>
      <c r="J7" s="14"/>
      <c r="K7" s="14"/>
      <c r="L7" s="14"/>
      <c r="M7" s="14"/>
      <c r="N7" s="14">
        <v>58</v>
      </c>
      <c r="O7" s="5"/>
      <c r="P7" s="5"/>
      <c r="Q7" s="14"/>
      <c r="R7" s="14"/>
      <c r="S7" s="14"/>
      <c r="T7" s="14"/>
      <c r="U7" s="14"/>
      <c r="V7" s="14"/>
      <c r="W7" s="14">
        <v>43</v>
      </c>
      <c r="X7" s="14"/>
      <c r="Y7" s="14"/>
      <c r="Z7" s="14">
        <v>100</v>
      </c>
      <c r="AA7" s="5">
        <v>43</v>
      </c>
      <c r="AB7" s="5">
        <v>41</v>
      </c>
      <c r="AC7" s="5">
        <v>74</v>
      </c>
      <c r="AD7" s="5"/>
      <c r="AE7" s="5">
        <v>82</v>
      </c>
      <c r="AF7" s="5"/>
      <c r="AG7" s="5"/>
      <c r="AH7" s="34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35"/>
      <c r="AU7" s="35"/>
      <c r="AV7" s="35"/>
      <c r="AW7" s="1"/>
      <c r="AX7" s="1"/>
      <c r="AY7" s="1"/>
      <c r="AZ7" s="36"/>
      <c r="BA7" s="1"/>
      <c r="BB7" s="1"/>
      <c r="BC7" s="1"/>
      <c r="BD7" s="1"/>
    </row>
    <row r="8" spans="1:56" ht="16.5" customHeight="1">
      <c r="A8" s="18">
        <f>IF(E8=E7,A7,COUNTA($A$1:A7))</f>
        <v>7</v>
      </c>
      <c r="B8" s="19" t="s">
        <v>104</v>
      </c>
      <c r="C8" s="33" t="s">
        <v>41</v>
      </c>
      <c r="D8" s="20">
        <f t="shared" si="0"/>
        <v>2</v>
      </c>
      <c r="E8" s="41">
        <f t="shared" si="1"/>
        <v>132</v>
      </c>
      <c r="F8" s="47"/>
      <c r="G8" s="46">
        <v>50</v>
      </c>
      <c r="H8" s="44"/>
      <c r="I8" s="39">
        <v>82</v>
      </c>
      <c r="J8" s="14"/>
      <c r="K8" s="14"/>
      <c r="L8" s="14"/>
      <c r="M8" s="14"/>
      <c r="N8" s="14">
        <v>58</v>
      </c>
      <c r="O8" s="5"/>
      <c r="P8" s="5"/>
      <c r="Q8" s="14"/>
      <c r="R8" s="14"/>
      <c r="S8" s="14"/>
      <c r="T8" s="14"/>
      <c r="U8" s="14"/>
      <c r="V8" s="14"/>
      <c r="W8" s="14">
        <v>43</v>
      </c>
      <c r="X8" s="14"/>
      <c r="Y8" s="14"/>
      <c r="Z8" s="14">
        <v>100</v>
      </c>
      <c r="AA8" s="5">
        <v>43</v>
      </c>
      <c r="AB8" s="5">
        <v>41</v>
      </c>
      <c r="AC8" s="5">
        <v>74</v>
      </c>
      <c r="AD8" s="5"/>
      <c r="AE8" s="5">
        <v>82</v>
      </c>
      <c r="AF8" s="5"/>
      <c r="AG8" s="5"/>
      <c r="AH8" s="34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35"/>
      <c r="AU8" s="35"/>
      <c r="AV8" s="35"/>
      <c r="AW8" s="1"/>
      <c r="AX8" s="1"/>
      <c r="AY8" s="1"/>
      <c r="AZ8" s="36"/>
      <c r="BA8" s="1"/>
      <c r="BB8" s="1"/>
      <c r="BC8" s="1"/>
      <c r="BD8" s="1"/>
    </row>
    <row r="9" spans="1:56" ht="16.5" customHeight="1">
      <c r="A9" s="18">
        <f>IF(E9=E8,A8,COUNTA($A$1:A8))</f>
        <v>8</v>
      </c>
      <c r="B9" s="19" t="s">
        <v>97</v>
      </c>
      <c r="C9" s="33" t="s">
        <v>6</v>
      </c>
      <c r="D9" s="20">
        <f t="shared" si="0"/>
        <v>1</v>
      </c>
      <c r="E9" s="41">
        <f t="shared" si="1"/>
        <v>130</v>
      </c>
      <c r="F9" s="47"/>
      <c r="G9" s="46"/>
      <c r="H9" s="44"/>
      <c r="I9" s="39">
        <v>130</v>
      </c>
      <c r="J9" s="14">
        <v>130</v>
      </c>
      <c r="K9" s="14"/>
      <c r="L9" s="14"/>
      <c r="M9" s="14">
        <v>130</v>
      </c>
      <c r="N9" s="14">
        <v>62</v>
      </c>
      <c r="O9" s="5">
        <v>70</v>
      </c>
      <c r="P9" s="5">
        <v>60</v>
      </c>
      <c r="Q9" s="14">
        <v>60</v>
      </c>
      <c r="R9" s="14">
        <v>70</v>
      </c>
      <c r="S9" s="14"/>
      <c r="T9" s="14"/>
      <c r="U9" s="14"/>
      <c r="V9" s="14"/>
      <c r="W9" s="14"/>
      <c r="X9" s="14"/>
      <c r="Y9" s="14"/>
      <c r="Z9" s="14"/>
      <c r="AA9" s="5"/>
      <c r="AB9" s="5"/>
      <c r="AC9" s="5"/>
      <c r="AD9" s="5"/>
      <c r="AE9" s="5"/>
      <c r="AF9" s="5"/>
      <c r="AG9" s="5"/>
      <c r="AH9" s="34"/>
      <c r="AI9" s="10"/>
      <c r="AJ9" s="10">
        <v>66</v>
      </c>
      <c r="AK9" s="10"/>
      <c r="AL9" s="10"/>
      <c r="AM9" s="10"/>
      <c r="AN9" s="10"/>
      <c r="AO9" s="10"/>
      <c r="AP9" s="10"/>
      <c r="AQ9" s="10"/>
      <c r="AR9" s="10"/>
      <c r="AS9" s="10"/>
      <c r="AT9" s="35"/>
      <c r="AU9" s="35"/>
      <c r="AV9" s="35"/>
      <c r="AW9" s="1"/>
      <c r="AX9" s="1"/>
      <c r="AY9" s="1"/>
      <c r="AZ9" s="36"/>
      <c r="BA9" s="1"/>
      <c r="BB9" s="1"/>
      <c r="BC9" s="1"/>
      <c r="BD9" s="1"/>
    </row>
    <row r="10" spans="1:56" ht="16.5" customHeight="1">
      <c r="A10" s="18">
        <f>IF(E10=E9,A9,COUNTA($A$1:A9))</f>
        <v>9</v>
      </c>
      <c r="B10" s="19" t="s">
        <v>105</v>
      </c>
      <c r="C10" s="33" t="s">
        <v>41</v>
      </c>
      <c r="D10" s="20">
        <f t="shared" si="0"/>
        <v>2</v>
      </c>
      <c r="E10" s="41">
        <f t="shared" si="1"/>
        <v>105</v>
      </c>
      <c r="F10" s="47"/>
      <c r="G10" s="46">
        <v>55</v>
      </c>
      <c r="H10" s="44">
        <v>50</v>
      </c>
      <c r="I10" s="39"/>
      <c r="J10" s="14"/>
      <c r="K10" s="14"/>
      <c r="L10" s="14"/>
      <c r="M10" s="14"/>
      <c r="N10" s="14">
        <v>58</v>
      </c>
      <c r="O10" s="5"/>
      <c r="P10" s="5"/>
      <c r="Q10" s="14"/>
      <c r="R10" s="14"/>
      <c r="S10" s="14"/>
      <c r="T10" s="14"/>
      <c r="U10" s="14"/>
      <c r="V10" s="14"/>
      <c r="W10" s="14">
        <v>43</v>
      </c>
      <c r="X10" s="14"/>
      <c r="Y10" s="14"/>
      <c r="Z10" s="14">
        <v>100</v>
      </c>
      <c r="AA10" s="5">
        <v>43</v>
      </c>
      <c r="AB10" s="5">
        <v>41</v>
      </c>
      <c r="AC10" s="5">
        <v>74</v>
      </c>
      <c r="AD10" s="5"/>
      <c r="AE10" s="5">
        <v>82</v>
      </c>
      <c r="AF10" s="5"/>
      <c r="AG10" s="5"/>
      <c r="AH10" s="34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35"/>
      <c r="AU10" s="35"/>
      <c r="AV10" s="35"/>
      <c r="AW10" s="1"/>
      <c r="AX10" s="1"/>
      <c r="AY10" s="1"/>
      <c r="AZ10" s="36"/>
      <c r="BA10" s="1"/>
      <c r="BB10" s="1"/>
      <c r="BC10" s="1"/>
      <c r="BD10" s="1"/>
    </row>
    <row r="11" spans="1:56" ht="16.5" customHeight="1">
      <c r="A11" s="18">
        <f>IF(E11=E10,A10,COUNTA($A$1:A10))</f>
        <v>10</v>
      </c>
      <c r="B11" s="19" t="s">
        <v>111</v>
      </c>
      <c r="C11" s="33" t="s">
        <v>41</v>
      </c>
      <c r="D11" s="20">
        <f t="shared" si="0"/>
        <v>1</v>
      </c>
      <c r="E11" s="41">
        <f t="shared" si="1"/>
        <v>78</v>
      </c>
      <c r="F11" s="47"/>
      <c r="G11" s="46"/>
      <c r="H11" s="44"/>
      <c r="I11" s="39">
        <v>78</v>
      </c>
      <c r="J11" s="14"/>
      <c r="K11" s="14"/>
      <c r="L11" s="14"/>
      <c r="M11" s="14"/>
      <c r="N11" s="14"/>
      <c r="O11" s="5"/>
      <c r="P11" s="5"/>
      <c r="Q11" s="14"/>
      <c r="R11" s="14"/>
      <c r="S11" s="14"/>
      <c r="T11" s="14"/>
      <c r="U11" s="14"/>
      <c r="V11" s="14"/>
      <c r="W11" s="14">
        <v>43</v>
      </c>
      <c r="X11" s="14"/>
      <c r="Y11" s="14"/>
      <c r="Z11" s="14">
        <v>100</v>
      </c>
      <c r="AA11" s="5">
        <v>43</v>
      </c>
      <c r="AB11" s="5">
        <v>41</v>
      </c>
      <c r="AC11" s="5">
        <v>74</v>
      </c>
      <c r="AD11" s="5"/>
      <c r="AE11" s="5">
        <v>82</v>
      </c>
      <c r="AF11" s="5"/>
      <c r="AG11" s="5"/>
      <c r="AH11" s="34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35"/>
      <c r="AU11" s="35"/>
      <c r="AV11" s="35"/>
      <c r="AW11" s="1"/>
      <c r="AX11" s="1"/>
      <c r="AY11" s="1"/>
      <c r="AZ11" s="36"/>
      <c r="BA11" s="1"/>
      <c r="BB11" s="1"/>
      <c r="BC11" s="1"/>
      <c r="BD11" s="1"/>
    </row>
    <row r="12" spans="1:56" ht="16.5" customHeight="1">
      <c r="A12" s="18">
        <f>IF(E12=E11,A11,COUNTA($A$1:A11))</f>
        <v>11</v>
      </c>
      <c r="B12" s="19" t="s">
        <v>112</v>
      </c>
      <c r="C12" s="33" t="s">
        <v>41</v>
      </c>
      <c r="D12" s="20">
        <f t="shared" si="0"/>
        <v>1</v>
      </c>
      <c r="E12" s="41">
        <f t="shared" si="1"/>
        <v>74</v>
      </c>
      <c r="F12" s="47"/>
      <c r="G12" s="46"/>
      <c r="H12" s="44"/>
      <c r="I12" s="39">
        <v>74</v>
      </c>
      <c r="J12" s="14"/>
      <c r="K12" s="14"/>
      <c r="L12" s="14"/>
      <c r="M12" s="14"/>
      <c r="N12" s="14"/>
      <c r="O12" s="5"/>
      <c r="P12" s="5"/>
      <c r="Q12" s="14"/>
      <c r="R12" s="14"/>
      <c r="S12" s="14"/>
      <c r="T12" s="14"/>
      <c r="U12" s="14"/>
      <c r="V12" s="14"/>
      <c r="W12" s="14">
        <v>43</v>
      </c>
      <c r="X12" s="14"/>
      <c r="Y12" s="14"/>
      <c r="Z12" s="14">
        <v>100</v>
      </c>
      <c r="AA12" s="5">
        <v>43</v>
      </c>
      <c r="AB12" s="5">
        <v>41</v>
      </c>
      <c r="AC12" s="5">
        <v>74</v>
      </c>
      <c r="AD12" s="5"/>
      <c r="AE12" s="5">
        <v>82</v>
      </c>
      <c r="AF12" s="5"/>
      <c r="AG12" s="5"/>
      <c r="AH12" s="34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35"/>
      <c r="AU12" s="35"/>
      <c r="AV12" s="35"/>
      <c r="AW12" s="1"/>
      <c r="AX12" s="1"/>
      <c r="AY12" s="1"/>
      <c r="AZ12" s="36"/>
      <c r="BA12" s="1"/>
      <c r="BB12" s="1"/>
      <c r="BC12" s="1"/>
      <c r="BD12" s="1"/>
    </row>
    <row r="13" spans="1:56" ht="16.5" customHeight="1">
      <c r="A13" s="18">
        <f>IF(E13=E12,A12,COUNTA($A$1:A12))</f>
        <v>12</v>
      </c>
      <c r="B13" s="19" t="s">
        <v>113</v>
      </c>
      <c r="C13" s="33" t="s">
        <v>41</v>
      </c>
      <c r="D13" s="20">
        <f t="shared" si="0"/>
        <v>1</v>
      </c>
      <c r="E13" s="41">
        <f t="shared" si="1"/>
        <v>70</v>
      </c>
      <c r="F13" s="47"/>
      <c r="G13" s="46"/>
      <c r="H13" s="44"/>
      <c r="I13" s="39">
        <v>70</v>
      </c>
      <c r="J13" s="14"/>
      <c r="K13" s="14"/>
      <c r="L13" s="14"/>
      <c r="M13" s="14"/>
      <c r="N13" s="14"/>
      <c r="O13" s="5"/>
      <c r="P13" s="5"/>
      <c r="Q13" s="14"/>
      <c r="R13" s="14"/>
      <c r="S13" s="14"/>
      <c r="T13" s="14"/>
      <c r="U13" s="14"/>
      <c r="V13" s="14"/>
      <c r="W13" s="14">
        <v>43</v>
      </c>
      <c r="X13" s="14"/>
      <c r="Y13" s="14"/>
      <c r="Z13" s="14">
        <v>100</v>
      </c>
      <c r="AA13" s="5">
        <v>43</v>
      </c>
      <c r="AB13" s="5">
        <v>41</v>
      </c>
      <c r="AC13" s="5">
        <v>74</v>
      </c>
      <c r="AD13" s="5"/>
      <c r="AE13" s="5">
        <v>82</v>
      </c>
      <c r="AF13" s="5"/>
      <c r="AG13" s="5"/>
      <c r="AH13" s="34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35"/>
      <c r="AU13" s="35"/>
      <c r="AV13" s="35"/>
      <c r="AW13" s="1"/>
      <c r="AX13" s="1"/>
      <c r="AY13" s="1"/>
      <c r="AZ13" s="36"/>
      <c r="BA13" s="1"/>
      <c r="BB13" s="1"/>
      <c r="BC13" s="1"/>
      <c r="BD13" s="1"/>
    </row>
    <row r="14" spans="1:56" ht="16.5" customHeight="1">
      <c r="A14" s="18">
        <f>IF(E14=E13,A13,COUNTA($A$1:A13))</f>
        <v>13</v>
      </c>
      <c r="B14" s="19" t="s">
        <v>114</v>
      </c>
      <c r="C14" s="33" t="s">
        <v>6</v>
      </c>
      <c r="D14" s="20">
        <f t="shared" si="0"/>
        <v>1</v>
      </c>
      <c r="E14" s="41">
        <f t="shared" si="1"/>
        <v>66</v>
      </c>
      <c r="F14" s="47"/>
      <c r="G14" s="46"/>
      <c r="H14" s="44"/>
      <c r="I14" s="39">
        <v>66</v>
      </c>
      <c r="J14" s="14"/>
      <c r="K14" s="14"/>
      <c r="L14" s="14"/>
      <c r="M14" s="14"/>
      <c r="N14" s="14"/>
      <c r="O14" s="5"/>
      <c r="P14" s="5"/>
      <c r="Q14" s="14"/>
      <c r="R14" s="14"/>
      <c r="S14" s="14"/>
      <c r="T14" s="14"/>
      <c r="U14" s="14"/>
      <c r="V14" s="14"/>
      <c r="W14" s="14">
        <v>43</v>
      </c>
      <c r="X14" s="14"/>
      <c r="Y14" s="14"/>
      <c r="Z14" s="14">
        <v>100</v>
      </c>
      <c r="AA14" s="5">
        <v>43</v>
      </c>
      <c r="AB14" s="5">
        <v>41</v>
      </c>
      <c r="AC14" s="5">
        <v>74</v>
      </c>
      <c r="AD14" s="5"/>
      <c r="AE14" s="5">
        <v>82</v>
      </c>
      <c r="AF14" s="5"/>
      <c r="AG14" s="5"/>
      <c r="AH14" s="34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35"/>
      <c r="AU14" s="35"/>
      <c r="AV14" s="35"/>
      <c r="AW14" s="1"/>
      <c r="AX14" s="1"/>
      <c r="AY14" s="1"/>
      <c r="AZ14" s="36"/>
      <c r="BA14" s="1"/>
      <c r="BB14" s="1"/>
      <c r="BC14" s="1"/>
      <c r="BD14" s="1"/>
    </row>
    <row r="15" spans="1:56" ht="16.5" customHeight="1">
      <c r="A15" s="18">
        <f>IF(E15=E14,A14,COUNTA($A$1:A14))</f>
        <v>14</v>
      </c>
      <c r="B15" s="19" t="s">
        <v>115</v>
      </c>
      <c r="C15" s="33" t="s">
        <v>118</v>
      </c>
      <c r="D15" s="20">
        <f t="shared" si="0"/>
        <v>1</v>
      </c>
      <c r="E15" s="41">
        <f t="shared" si="1"/>
        <v>62</v>
      </c>
      <c r="F15" s="47"/>
      <c r="G15" s="46"/>
      <c r="H15" s="44"/>
      <c r="I15" s="39">
        <v>62</v>
      </c>
      <c r="J15" s="14"/>
      <c r="K15" s="14"/>
      <c r="L15" s="14"/>
      <c r="M15" s="14"/>
      <c r="N15" s="14"/>
      <c r="O15" s="5"/>
      <c r="P15" s="5"/>
      <c r="Q15" s="14"/>
      <c r="R15" s="14"/>
      <c r="S15" s="14"/>
      <c r="T15" s="14"/>
      <c r="U15" s="14"/>
      <c r="V15" s="14"/>
      <c r="W15" s="14">
        <v>43</v>
      </c>
      <c r="X15" s="14"/>
      <c r="Y15" s="14"/>
      <c r="Z15" s="14">
        <v>100</v>
      </c>
      <c r="AA15" s="5">
        <v>43</v>
      </c>
      <c r="AB15" s="5">
        <v>41</v>
      </c>
      <c r="AC15" s="5">
        <v>74</v>
      </c>
      <c r="AD15" s="5"/>
      <c r="AE15" s="5">
        <v>82</v>
      </c>
      <c r="AF15" s="5"/>
      <c r="AG15" s="5"/>
      <c r="AH15" s="34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35"/>
      <c r="AU15" s="35"/>
      <c r="AV15" s="35"/>
      <c r="AW15" s="1"/>
      <c r="AX15" s="1"/>
      <c r="AY15" s="1"/>
      <c r="AZ15" s="36"/>
      <c r="BA15" s="1"/>
      <c r="BB15" s="1"/>
      <c r="BC15" s="1"/>
      <c r="BD15" s="1"/>
    </row>
    <row r="16" spans="1:56" ht="16.5" customHeight="1">
      <c r="A16" s="18">
        <f>IF(E16=E15,A15,COUNTA($A$1:A15))</f>
        <v>15</v>
      </c>
      <c r="B16" s="19" t="s">
        <v>116</v>
      </c>
      <c r="C16" s="33" t="s">
        <v>41</v>
      </c>
      <c r="D16" s="20">
        <f t="shared" si="0"/>
        <v>1</v>
      </c>
      <c r="E16" s="41">
        <f t="shared" si="1"/>
        <v>58</v>
      </c>
      <c r="F16" s="47"/>
      <c r="G16" s="46"/>
      <c r="H16" s="44"/>
      <c r="I16" s="39">
        <v>58</v>
      </c>
      <c r="J16" s="14"/>
      <c r="K16" s="14"/>
      <c r="L16" s="14"/>
      <c r="M16" s="14"/>
      <c r="N16" s="14"/>
      <c r="O16" s="5"/>
      <c r="P16" s="5"/>
      <c r="Q16" s="14"/>
      <c r="R16" s="14"/>
      <c r="S16" s="14"/>
      <c r="T16" s="14"/>
      <c r="U16" s="14"/>
      <c r="V16" s="14"/>
      <c r="W16" s="14">
        <v>43</v>
      </c>
      <c r="X16" s="14"/>
      <c r="Y16" s="14"/>
      <c r="Z16" s="14">
        <v>100</v>
      </c>
      <c r="AA16" s="5">
        <v>43</v>
      </c>
      <c r="AB16" s="5">
        <v>41</v>
      </c>
      <c r="AC16" s="5">
        <v>74</v>
      </c>
      <c r="AD16" s="5"/>
      <c r="AE16" s="5">
        <v>82</v>
      </c>
      <c r="AF16" s="5"/>
      <c r="AG16" s="5"/>
      <c r="AH16" s="34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35"/>
      <c r="AU16" s="35"/>
      <c r="AV16" s="35"/>
      <c r="AW16" s="1"/>
      <c r="AX16" s="1"/>
      <c r="AY16" s="1"/>
      <c r="AZ16" s="36"/>
      <c r="BA16" s="1"/>
      <c r="BB16" s="1"/>
      <c r="BC16" s="1"/>
      <c r="BD16" s="1"/>
    </row>
    <row r="17" spans="1:56" ht="16.5" customHeight="1">
      <c r="A17" s="18">
        <f>IF(E17=E16,A16,COUNTA($A$1:A16))</f>
        <v>16</v>
      </c>
      <c r="B17" s="19" t="s">
        <v>117</v>
      </c>
      <c r="C17" s="33" t="s">
        <v>41</v>
      </c>
      <c r="D17" s="20">
        <f t="shared" si="0"/>
        <v>1</v>
      </c>
      <c r="E17" s="41">
        <f t="shared" si="1"/>
        <v>54</v>
      </c>
      <c r="F17" s="47"/>
      <c r="G17" s="46"/>
      <c r="H17" s="44"/>
      <c r="I17" s="39">
        <v>54</v>
      </c>
      <c r="J17" s="14"/>
      <c r="K17" s="14"/>
      <c r="L17" s="14"/>
      <c r="M17" s="14"/>
      <c r="N17" s="14"/>
      <c r="O17" s="5"/>
      <c r="P17" s="5"/>
      <c r="Q17" s="14"/>
      <c r="R17" s="14"/>
      <c r="S17" s="14"/>
      <c r="T17" s="14"/>
      <c r="U17" s="14"/>
      <c r="V17" s="14"/>
      <c r="W17" s="14">
        <v>43</v>
      </c>
      <c r="X17" s="14"/>
      <c r="Y17" s="14"/>
      <c r="Z17" s="14">
        <v>100</v>
      </c>
      <c r="AA17" s="5">
        <v>43</v>
      </c>
      <c r="AB17" s="5">
        <v>41</v>
      </c>
      <c r="AC17" s="5">
        <v>74</v>
      </c>
      <c r="AD17" s="5"/>
      <c r="AE17" s="5">
        <v>82</v>
      </c>
      <c r="AF17" s="5"/>
      <c r="AG17" s="5"/>
      <c r="AH17" s="34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35"/>
      <c r="AU17" s="35"/>
      <c r="AV17" s="35"/>
      <c r="AW17" s="1"/>
      <c r="AX17" s="1"/>
      <c r="AY17" s="1"/>
      <c r="AZ17" s="36"/>
      <c r="BA17" s="1"/>
      <c r="BB17" s="1"/>
      <c r="BC17" s="1"/>
      <c r="BD17" s="1"/>
    </row>
    <row r="18" spans="1:56" ht="16.5" customHeight="1">
      <c r="A18" s="18">
        <f>IF(E18=E17,A17,COUNTA($A$1:A17))</f>
        <v>17</v>
      </c>
      <c r="B18" s="19" t="s">
        <v>108</v>
      </c>
      <c r="C18" s="33" t="s">
        <v>5</v>
      </c>
      <c r="D18" s="20">
        <f t="shared" si="0"/>
        <v>1</v>
      </c>
      <c r="E18" s="41">
        <f t="shared" si="1"/>
        <v>50</v>
      </c>
      <c r="F18" s="47">
        <v>50</v>
      </c>
      <c r="G18" s="46"/>
      <c r="H18" s="44"/>
      <c r="I18" s="39"/>
      <c r="J18" s="14"/>
      <c r="K18" s="14"/>
      <c r="L18" s="14"/>
      <c r="M18" s="14"/>
      <c r="N18" s="14"/>
      <c r="O18" s="5"/>
      <c r="P18" s="5"/>
      <c r="Q18" s="14"/>
      <c r="R18" s="14"/>
      <c r="S18" s="14"/>
      <c r="T18" s="14"/>
      <c r="U18" s="14"/>
      <c r="V18" s="14"/>
      <c r="W18" s="14">
        <v>43</v>
      </c>
      <c r="X18" s="14"/>
      <c r="Y18" s="14"/>
      <c r="Z18" s="14">
        <v>100</v>
      </c>
      <c r="AA18" s="5">
        <v>43</v>
      </c>
      <c r="AB18" s="5">
        <v>41</v>
      </c>
      <c r="AC18" s="5">
        <v>74</v>
      </c>
      <c r="AD18" s="5"/>
      <c r="AE18" s="5">
        <v>82</v>
      </c>
      <c r="AF18" s="5"/>
      <c r="AG18" s="5"/>
      <c r="AH18" s="34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35"/>
      <c r="AU18" s="35"/>
      <c r="AV18" s="35"/>
      <c r="AW18" s="1"/>
      <c r="AX18" s="1"/>
      <c r="AY18" s="1"/>
      <c r="AZ18" s="36"/>
      <c r="BA18" s="1"/>
      <c r="BB18" s="1"/>
      <c r="BC18" s="1"/>
      <c r="BD18" s="1"/>
    </row>
    <row r="19" spans="1:56" ht="16.5" customHeight="1">
      <c r="A19" s="18">
        <f>IF(E19=E18,A18,COUNTA($A$1:A18))</f>
        <v>18</v>
      </c>
      <c r="B19" s="19" t="s">
        <v>109</v>
      </c>
      <c r="C19" s="33" t="s">
        <v>19</v>
      </c>
      <c r="D19" s="20">
        <f t="shared" si="0"/>
        <v>1</v>
      </c>
      <c r="E19" s="41">
        <f t="shared" si="1"/>
        <v>41</v>
      </c>
      <c r="F19" s="47">
        <v>41</v>
      </c>
      <c r="G19" s="46"/>
      <c r="H19" s="44"/>
      <c r="I19" s="39"/>
      <c r="J19" s="14"/>
      <c r="K19" s="14"/>
      <c r="L19" s="14"/>
      <c r="M19" s="14"/>
      <c r="N19" s="14"/>
      <c r="O19" s="5"/>
      <c r="P19" s="5"/>
      <c r="Q19" s="14"/>
      <c r="R19" s="14"/>
      <c r="S19" s="14"/>
      <c r="T19" s="14"/>
      <c r="U19" s="14"/>
      <c r="V19" s="14"/>
      <c r="W19" s="14">
        <v>43</v>
      </c>
      <c r="X19" s="14"/>
      <c r="Y19" s="14"/>
      <c r="Z19" s="14">
        <v>100</v>
      </c>
      <c r="AA19" s="5">
        <v>43</v>
      </c>
      <c r="AB19" s="5">
        <v>41</v>
      </c>
      <c r="AC19" s="5">
        <v>74</v>
      </c>
      <c r="AD19" s="5"/>
      <c r="AE19" s="5">
        <v>82</v>
      </c>
      <c r="AF19" s="5"/>
      <c r="AG19" s="5"/>
      <c r="AH19" s="34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35"/>
      <c r="AU19" s="35"/>
      <c r="AV19" s="35"/>
      <c r="AW19" s="1"/>
      <c r="AX19" s="1"/>
      <c r="AY19" s="1"/>
      <c r="AZ19" s="36"/>
      <c r="BA19" s="1"/>
      <c r="BB19" s="1"/>
      <c r="BC19" s="1"/>
      <c r="BD19" s="1"/>
    </row>
    <row r="20" spans="4:7" ht="16.5" customHeight="1" hidden="1">
      <c r="D20" s="20">
        <f t="shared" si="0"/>
        <v>0</v>
      </c>
      <c r="E20" s="41">
        <f t="shared" si="1"/>
        <v>0</v>
      </c>
      <c r="F20" s="48"/>
      <c r="G20" s="45"/>
    </row>
    <row r="21" spans="1:56" ht="16.5" customHeight="1">
      <c r="A21" s="18">
        <f>IF(E21=E20,A20,COUNTA($A$1:A20))</f>
        <v>19</v>
      </c>
      <c r="B21" s="19" t="s">
        <v>122</v>
      </c>
      <c r="C21" s="33" t="s">
        <v>19</v>
      </c>
      <c r="D21" s="20">
        <f t="shared" si="0"/>
        <v>1</v>
      </c>
      <c r="E21" s="41">
        <f t="shared" si="1"/>
        <v>37</v>
      </c>
      <c r="F21" s="29">
        <v>37</v>
      </c>
      <c r="G21" s="29"/>
      <c r="H21" s="44"/>
      <c r="I21" s="39"/>
      <c r="J21" s="14"/>
      <c r="K21" s="14"/>
      <c r="L21" s="14"/>
      <c r="M21" s="14"/>
      <c r="N21" s="14"/>
      <c r="O21" s="5"/>
      <c r="P21" s="5"/>
      <c r="Q21" s="14"/>
      <c r="R21" s="14"/>
      <c r="S21" s="14"/>
      <c r="T21" s="14"/>
      <c r="U21" s="14"/>
      <c r="V21" s="14"/>
      <c r="W21" s="14">
        <v>43</v>
      </c>
      <c r="X21" s="14"/>
      <c r="Y21" s="14"/>
      <c r="Z21" s="14">
        <v>100</v>
      </c>
      <c r="AA21" s="5">
        <v>43</v>
      </c>
      <c r="AB21" s="5">
        <v>41</v>
      </c>
      <c r="AC21" s="5">
        <v>74</v>
      </c>
      <c r="AD21" s="5"/>
      <c r="AE21" s="5">
        <v>82</v>
      </c>
      <c r="AF21" s="5"/>
      <c r="AG21" s="5"/>
      <c r="AH21" s="34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35"/>
      <c r="AU21" s="35"/>
      <c r="AV21" s="35"/>
      <c r="AW21" s="1"/>
      <c r="AX21" s="1"/>
      <c r="AY21" s="1"/>
      <c r="AZ21" s="36"/>
      <c r="BA21" s="1"/>
      <c r="BB21" s="1"/>
      <c r="BC21" s="1"/>
      <c r="BD21" s="1"/>
    </row>
    <row r="22" spans="1:56" ht="16.5" customHeight="1">
      <c r="A22" s="18">
        <f>IF(E22=E21,A21,COUNTA($A$1:A21))</f>
        <v>20</v>
      </c>
      <c r="B22" s="19" t="s">
        <v>119</v>
      </c>
      <c r="C22" s="33" t="s">
        <v>5</v>
      </c>
      <c r="D22" s="20">
        <f t="shared" si="0"/>
        <v>1</v>
      </c>
      <c r="E22" s="41">
        <f t="shared" si="1"/>
        <v>35</v>
      </c>
      <c r="F22" s="47">
        <v>35</v>
      </c>
      <c r="G22" s="46"/>
      <c r="H22" s="44"/>
      <c r="I22" s="39"/>
      <c r="J22" s="14"/>
      <c r="K22" s="14"/>
      <c r="L22" s="14"/>
      <c r="M22" s="14"/>
      <c r="N22" s="14"/>
      <c r="O22" s="5"/>
      <c r="P22" s="5"/>
      <c r="Q22" s="14"/>
      <c r="R22" s="14"/>
      <c r="S22" s="14"/>
      <c r="T22" s="14"/>
      <c r="U22" s="14"/>
      <c r="V22" s="14"/>
      <c r="W22" s="14">
        <v>43</v>
      </c>
      <c r="X22" s="14"/>
      <c r="Y22" s="14"/>
      <c r="Z22" s="14">
        <v>100</v>
      </c>
      <c r="AA22" s="5">
        <v>43</v>
      </c>
      <c r="AB22" s="5">
        <v>41</v>
      </c>
      <c r="AC22" s="5">
        <v>74</v>
      </c>
      <c r="AD22" s="5"/>
      <c r="AE22" s="5">
        <v>82</v>
      </c>
      <c r="AF22" s="5"/>
      <c r="AG22" s="5"/>
      <c r="AH22" s="34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35"/>
      <c r="AU22" s="35"/>
      <c r="AV22" s="35"/>
      <c r="AW22" s="1"/>
      <c r="AX22" s="1"/>
      <c r="AY22" s="1"/>
      <c r="AZ22" s="36"/>
      <c r="BA22" s="1"/>
      <c r="BB22" s="1"/>
      <c r="BC22" s="1"/>
      <c r="BD22" s="1"/>
    </row>
    <row r="23" spans="1:56" ht="16.5" customHeight="1">
      <c r="A23" s="18">
        <f>IF(E23=E22,A22,COUNTA($A$1:A22))</f>
        <v>21</v>
      </c>
      <c r="B23" s="19" t="s">
        <v>120</v>
      </c>
      <c r="C23" s="33" t="s">
        <v>19</v>
      </c>
      <c r="D23" s="20">
        <f t="shared" si="0"/>
        <v>1</v>
      </c>
      <c r="E23" s="41">
        <f t="shared" si="1"/>
        <v>33</v>
      </c>
      <c r="F23" s="47">
        <v>33</v>
      </c>
      <c r="G23" s="46"/>
      <c r="H23" s="44"/>
      <c r="I23" s="39"/>
      <c r="J23" s="14"/>
      <c r="K23" s="14"/>
      <c r="L23" s="14"/>
      <c r="M23" s="14"/>
      <c r="N23" s="14"/>
      <c r="O23" s="5"/>
      <c r="P23" s="5"/>
      <c r="Q23" s="14"/>
      <c r="R23" s="14"/>
      <c r="S23" s="14"/>
      <c r="T23" s="14"/>
      <c r="U23" s="14"/>
      <c r="V23" s="14"/>
      <c r="W23" s="14">
        <v>43</v>
      </c>
      <c r="X23" s="14"/>
      <c r="Y23" s="14"/>
      <c r="Z23" s="14">
        <v>100</v>
      </c>
      <c r="AA23" s="5">
        <v>43</v>
      </c>
      <c r="AB23" s="5">
        <v>41</v>
      </c>
      <c r="AC23" s="5">
        <v>74</v>
      </c>
      <c r="AD23" s="5"/>
      <c r="AE23" s="5">
        <v>82</v>
      </c>
      <c r="AF23" s="5"/>
      <c r="AG23" s="5"/>
      <c r="AH23" s="34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35"/>
      <c r="AU23" s="35"/>
      <c r="AV23" s="35"/>
      <c r="AW23" s="1"/>
      <c r="AX23" s="1"/>
      <c r="AY23" s="1"/>
      <c r="AZ23" s="36"/>
      <c r="BA23" s="1"/>
      <c r="BB23" s="1"/>
      <c r="BC23" s="1"/>
      <c r="BD23" s="1"/>
    </row>
    <row r="24" spans="1:56" ht="16.5" customHeight="1">
      <c r="A24" s="18">
        <f>IF(E24=E23,A23,COUNTA($A$1:A23))</f>
        <v>22</v>
      </c>
      <c r="B24" s="19" t="s">
        <v>121</v>
      </c>
      <c r="C24" s="33" t="s">
        <v>19</v>
      </c>
      <c r="D24" s="20">
        <f t="shared" si="0"/>
        <v>1</v>
      </c>
      <c r="E24" s="41">
        <f t="shared" si="1"/>
        <v>27</v>
      </c>
      <c r="F24" s="47">
        <v>27</v>
      </c>
      <c r="G24" s="46"/>
      <c r="H24" s="44"/>
      <c r="I24" s="39"/>
      <c r="J24" s="14"/>
      <c r="K24" s="14"/>
      <c r="L24" s="14"/>
      <c r="M24" s="14"/>
      <c r="N24" s="14"/>
      <c r="O24" s="5"/>
      <c r="P24" s="5"/>
      <c r="Q24" s="14"/>
      <c r="R24" s="14"/>
      <c r="S24" s="14"/>
      <c r="T24" s="14"/>
      <c r="U24" s="14"/>
      <c r="V24" s="14"/>
      <c r="W24" s="14">
        <v>43</v>
      </c>
      <c r="X24" s="14"/>
      <c r="Y24" s="14"/>
      <c r="Z24" s="14">
        <v>100</v>
      </c>
      <c r="AA24" s="5">
        <v>43</v>
      </c>
      <c r="AB24" s="5">
        <v>41</v>
      </c>
      <c r="AC24" s="5">
        <v>74</v>
      </c>
      <c r="AD24" s="5"/>
      <c r="AE24" s="5">
        <v>82</v>
      </c>
      <c r="AF24" s="5"/>
      <c r="AG24" s="5"/>
      <c r="AH24" s="34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35"/>
      <c r="AU24" s="35"/>
      <c r="AV24" s="35"/>
      <c r="AW24" s="1"/>
      <c r="AX24" s="1"/>
      <c r="AY24" s="1"/>
      <c r="AZ24" s="36"/>
      <c r="BA24" s="1"/>
      <c r="BB24" s="1"/>
      <c r="BC24" s="1"/>
      <c r="BD24" s="1"/>
    </row>
    <row r="25" spans="1:56" ht="16.5" customHeight="1">
      <c r="A25" s="18">
        <f>IF(E25=E24,A24,COUNTA($A$1:A24))</f>
        <v>23</v>
      </c>
      <c r="B25" s="19" t="s">
        <v>100</v>
      </c>
      <c r="C25" s="33" t="s">
        <v>19</v>
      </c>
      <c r="D25" s="20">
        <f t="shared" si="0"/>
        <v>0</v>
      </c>
      <c r="E25" s="41">
        <f t="shared" si="1"/>
        <v>0</v>
      </c>
      <c r="F25" s="47"/>
      <c r="G25" s="46"/>
      <c r="H25" s="44"/>
      <c r="I25" s="39"/>
      <c r="J25" s="14"/>
      <c r="K25" s="14">
        <v>65</v>
      </c>
      <c r="L25" s="14">
        <v>65</v>
      </c>
      <c r="M25" s="14">
        <v>140</v>
      </c>
      <c r="N25" s="14">
        <v>66</v>
      </c>
      <c r="O25" s="5"/>
      <c r="P25" s="5">
        <v>80</v>
      </c>
      <c r="Q25" s="14">
        <v>80</v>
      </c>
      <c r="R25" s="14"/>
      <c r="S25" s="14"/>
      <c r="T25" s="14">
        <v>78</v>
      </c>
      <c r="U25" s="14"/>
      <c r="V25" s="14"/>
      <c r="W25" s="14"/>
      <c r="X25" s="14"/>
      <c r="Y25" s="14"/>
      <c r="Z25" s="14"/>
      <c r="AA25" s="5"/>
      <c r="AB25" s="5"/>
      <c r="AC25" s="5"/>
      <c r="AD25" s="5"/>
      <c r="AE25" s="5">
        <v>66</v>
      </c>
      <c r="AF25" s="5"/>
      <c r="AG25" s="5"/>
      <c r="AH25" s="34"/>
      <c r="AI25" s="10"/>
      <c r="AJ25" s="10">
        <v>66</v>
      </c>
      <c r="AK25" s="10"/>
      <c r="AL25" s="10"/>
      <c r="AM25" s="10"/>
      <c r="AN25" s="10"/>
      <c r="AO25" s="10"/>
      <c r="AP25" s="10"/>
      <c r="AQ25" s="10"/>
      <c r="AR25" s="10"/>
      <c r="AS25" s="10"/>
      <c r="AT25" s="35"/>
      <c r="AU25" s="35"/>
      <c r="AV25" s="35"/>
      <c r="AW25" s="1"/>
      <c r="AX25" s="1"/>
      <c r="AY25" s="1"/>
      <c r="AZ25" s="36"/>
      <c r="BA25" s="1"/>
      <c r="BB25" s="1"/>
      <c r="BC25" s="1"/>
      <c r="BD25" s="1"/>
    </row>
  </sheetData>
  <sheetProtection/>
  <printOptions horizontalCentered="1"/>
  <pageMargins left="0.3937007874015748" right="0.3937007874015748" top="1.9291338582677167" bottom="0.7480314960629921" header="0.4330708661417323" footer="0.3937007874015748"/>
  <pageSetup horizontalDpi="300" verticalDpi="300" orientation="portrait" paperSize="9" r:id="rId1"/>
  <headerFooter alignWithMargins="0">
    <oddHeader>&amp;C&amp;"@Arial Unicode MS,Negrita"&amp;24RANKING GALEGO XUNIOR
CATEGORÍA MASCULINA SUB 19 XANEIRO DE 2022</oddHeader>
    <oddFooter>&amp;C&amp;"Arial,Negrita Cursiva"&amp;12FEDERACIÓN GALEGA DE SQUASH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21"/>
  <sheetViews>
    <sheetView showGridLines="0" tabSelected="1" workbookViewId="0" topLeftCell="A1">
      <selection activeCell="A4" sqref="A4"/>
    </sheetView>
  </sheetViews>
  <sheetFormatPr defaultColWidth="12.83203125" defaultRowHeight="16.5" customHeight="1"/>
  <cols>
    <col min="1" max="1" width="4.66015625" style="22" customWidth="1"/>
    <col min="2" max="2" width="35" style="19" customWidth="1"/>
    <col min="3" max="3" width="27.16015625" style="21" customWidth="1"/>
    <col min="4" max="4" width="7.66015625" style="23" customWidth="1"/>
    <col min="5" max="5" width="10.33203125" style="24" customWidth="1"/>
    <col min="6" max="6" width="17.33203125" style="30" customWidth="1"/>
    <col min="7" max="7" width="15.33203125" style="30" customWidth="1"/>
    <col min="8" max="9" width="16.5" style="30" customWidth="1"/>
    <col min="10" max="10" width="19" style="15" customWidth="1"/>
    <col min="11" max="11" width="20" style="15" customWidth="1"/>
    <col min="12" max="12" width="21.83203125" style="15" customWidth="1"/>
    <col min="13" max="13" width="20" style="15" customWidth="1"/>
    <col min="14" max="14" width="21.83203125" style="15" customWidth="1"/>
    <col min="15" max="15" width="19" style="15" customWidth="1"/>
    <col min="16" max="16" width="24" style="15" customWidth="1"/>
    <col min="17" max="17" width="16.5" style="15" customWidth="1"/>
    <col min="18" max="18" width="17.5" style="15" customWidth="1"/>
    <col min="19" max="19" width="18.66015625" style="15" customWidth="1"/>
    <col min="20" max="20" width="16.83203125" style="15" customWidth="1"/>
    <col min="21" max="21" width="14.5" style="15" customWidth="1"/>
    <col min="22" max="22" width="18.5" style="15" customWidth="1"/>
    <col min="23" max="23" width="13.83203125" style="15" customWidth="1"/>
    <col min="24" max="24" width="14.5" style="10" customWidth="1"/>
    <col min="25" max="25" width="14.83203125" style="10" customWidth="1"/>
    <col min="26" max="26" width="14" style="10" customWidth="1"/>
    <col min="27" max="27" width="14.5" style="10" customWidth="1"/>
    <col min="28" max="29" width="10.33203125" style="10" customWidth="1"/>
    <col min="30" max="30" width="13.83203125" style="10" customWidth="1"/>
    <col min="31" max="31" width="13" style="10" customWidth="1"/>
    <col min="32" max="32" width="7.83203125" style="6" customWidth="1"/>
    <col min="33" max="36" width="7.83203125" style="1" customWidth="1"/>
    <col min="37" max="16384" width="12.83203125" style="7" customWidth="1"/>
  </cols>
  <sheetData>
    <row r="1" spans="1:36" s="3" customFormat="1" ht="37.5" customHeight="1" thickBot="1" thickTop="1">
      <c r="A1" s="16" t="s">
        <v>0</v>
      </c>
      <c r="B1" s="17" t="s">
        <v>1</v>
      </c>
      <c r="C1" s="17" t="s">
        <v>2</v>
      </c>
      <c r="D1" s="16" t="s">
        <v>3</v>
      </c>
      <c r="E1" s="16" t="s">
        <v>4</v>
      </c>
      <c r="F1" s="28" t="s">
        <v>131</v>
      </c>
      <c r="G1" s="28" t="s">
        <v>61</v>
      </c>
      <c r="H1" s="28" t="s">
        <v>58</v>
      </c>
      <c r="I1" s="28" t="s">
        <v>123</v>
      </c>
      <c r="J1" s="12" t="s">
        <v>55</v>
      </c>
      <c r="K1" s="12" t="s">
        <v>46</v>
      </c>
      <c r="L1" s="12" t="s">
        <v>48</v>
      </c>
      <c r="M1" s="12" t="s">
        <v>33</v>
      </c>
      <c r="N1" s="12" t="s">
        <v>34</v>
      </c>
      <c r="O1" s="12" t="s">
        <v>37</v>
      </c>
      <c r="P1" s="12" t="s">
        <v>38</v>
      </c>
      <c r="Q1" s="12" t="s">
        <v>39</v>
      </c>
      <c r="R1" s="13" t="s">
        <v>28</v>
      </c>
      <c r="S1" s="12" t="s">
        <v>27</v>
      </c>
      <c r="T1" s="12" t="s">
        <v>26</v>
      </c>
      <c r="U1" s="13" t="s">
        <v>25</v>
      </c>
      <c r="V1" s="13" t="s">
        <v>24</v>
      </c>
      <c r="W1" s="12" t="s">
        <v>21</v>
      </c>
      <c r="X1" s="11" t="s">
        <v>17</v>
      </c>
      <c r="Y1" s="11" t="s">
        <v>16</v>
      </c>
      <c r="Z1" s="11" t="s">
        <v>18</v>
      </c>
      <c r="AA1" s="9" t="s">
        <v>22</v>
      </c>
      <c r="AB1" s="9" t="s">
        <v>10</v>
      </c>
      <c r="AC1" s="11" t="s">
        <v>13</v>
      </c>
      <c r="AD1" s="11" t="s">
        <v>12</v>
      </c>
      <c r="AE1" s="9" t="s">
        <v>11</v>
      </c>
      <c r="AF1" s="2"/>
      <c r="AG1" s="2"/>
      <c r="AH1" s="2"/>
      <c r="AI1" s="2"/>
      <c r="AJ1" s="2"/>
    </row>
    <row r="2" spans="1:31" ht="16.5" customHeight="1" thickTop="1">
      <c r="A2" s="25">
        <f>IF(E2=E1,A1,COUNTA($A$1:A1))</f>
        <v>1</v>
      </c>
      <c r="B2" s="19" t="s">
        <v>32</v>
      </c>
      <c r="C2" s="21" t="s">
        <v>49</v>
      </c>
      <c r="D2" s="20">
        <f aca="true" t="shared" si="0" ref="D2:D17">COUNTA(F2:I2)</f>
        <v>4</v>
      </c>
      <c r="E2" s="20">
        <f aca="true" t="shared" si="1" ref="E2:E17">SUM(F2:I2)</f>
        <v>300</v>
      </c>
      <c r="F2" s="29">
        <v>65</v>
      </c>
      <c r="G2" s="29">
        <v>55</v>
      </c>
      <c r="H2" s="29">
        <v>60</v>
      </c>
      <c r="I2" s="29">
        <v>120</v>
      </c>
      <c r="J2" s="14">
        <v>82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5"/>
      <c r="Y2" s="5"/>
      <c r="Z2" s="5"/>
      <c r="AA2" s="5"/>
      <c r="AB2" s="5"/>
      <c r="AC2" s="5"/>
      <c r="AD2" s="5"/>
      <c r="AE2" s="5"/>
    </row>
    <row r="3" spans="1:31" ht="16.5" customHeight="1">
      <c r="A3" s="25">
        <f>IF(E3=E2,A2,COUNTA($A$1:A2))</f>
        <v>2</v>
      </c>
      <c r="B3" s="19" t="s">
        <v>62</v>
      </c>
      <c r="C3" s="21" t="s">
        <v>6</v>
      </c>
      <c r="D3" s="20">
        <f t="shared" si="0"/>
        <v>3</v>
      </c>
      <c r="E3" s="20">
        <f t="shared" si="1"/>
        <v>285</v>
      </c>
      <c r="F3" s="29">
        <v>80</v>
      </c>
      <c r="G3" s="29">
        <v>65</v>
      </c>
      <c r="H3" s="29"/>
      <c r="I3" s="29">
        <v>140</v>
      </c>
      <c r="J3" s="27"/>
      <c r="K3" s="27"/>
      <c r="L3" s="27"/>
      <c r="M3" s="27"/>
      <c r="N3" s="27"/>
      <c r="O3" s="27"/>
      <c r="S3" s="14"/>
      <c r="T3" s="14"/>
      <c r="U3" s="14"/>
      <c r="V3" s="14"/>
      <c r="W3" s="5"/>
      <c r="X3" s="5"/>
      <c r="Y3" s="5"/>
      <c r="Z3" s="5"/>
      <c r="AA3" s="5"/>
      <c r="AB3" s="5"/>
      <c r="AC3" s="5"/>
      <c r="AD3" s="6"/>
      <c r="AE3" s="1"/>
    </row>
    <row r="4" spans="1:36" ht="16.5" customHeight="1">
      <c r="A4" s="25">
        <f>IF(E4=E3,A3,COUNTA($A$1:A3))</f>
        <v>3</v>
      </c>
      <c r="B4" s="19" t="s">
        <v>132</v>
      </c>
      <c r="C4" s="21" t="s">
        <v>6</v>
      </c>
      <c r="D4" s="20">
        <f t="shared" si="0"/>
        <v>2</v>
      </c>
      <c r="E4" s="20">
        <f t="shared" si="1"/>
        <v>165</v>
      </c>
      <c r="F4" s="29">
        <v>55</v>
      </c>
      <c r="G4" s="29"/>
      <c r="H4" s="29"/>
      <c r="I4" s="29">
        <v>110</v>
      </c>
      <c r="J4" s="27"/>
      <c r="K4" s="27"/>
      <c r="L4" s="27"/>
      <c r="M4" s="27"/>
      <c r="N4" s="27"/>
      <c r="O4" s="27"/>
      <c r="S4" s="14"/>
      <c r="T4" s="14"/>
      <c r="U4" s="14"/>
      <c r="V4" s="14"/>
      <c r="W4" s="5"/>
      <c r="X4" s="5"/>
      <c r="Y4" s="5"/>
      <c r="Z4" s="5"/>
      <c r="AA4" s="5"/>
      <c r="AB4" s="5"/>
      <c r="AC4" s="5"/>
      <c r="AD4" s="6"/>
      <c r="AE4" s="1"/>
      <c r="AF4" s="1"/>
      <c r="AI4" s="7"/>
      <c r="AJ4" s="7"/>
    </row>
    <row r="5" spans="1:36" ht="16.5" customHeight="1">
      <c r="A5" s="25">
        <f>IF(E5=E4,A4,COUNTA($A$1:A4))</f>
        <v>4</v>
      </c>
      <c r="B5" s="19" t="s">
        <v>57</v>
      </c>
      <c r="C5" s="21" t="s">
        <v>41</v>
      </c>
      <c r="D5" s="20">
        <f t="shared" si="0"/>
        <v>2</v>
      </c>
      <c r="E5" s="20">
        <f t="shared" si="1"/>
        <v>113</v>
      </c>
      <c r="F5" s="29"/>
      <c r="G5" s="29">
        <v>43</v>
      </c>
      <c r="H5" s="29"/>
      <c r="I5" s="29">
        <v>70</v>
      </c>
      <c r="J5" s="27">
        <v>42</v>
      </c>
      <c r="K5" s="27"/>
      <c r="L5" s="27"/>
      <c r="M5" s="27"/>
      <c r="N5" s="27"/>
      <c r="O5" s="27"/>
      <c r="S5" s="14"/>
      <c r="T5" s="14"/>
      <c r="U5" s="14"/>
      <c r="V5" s="14"/>
      <c r="W5" s="5"/>
      <c r="X5" s="5"/>
      <c r="Y5" s="5"/>
      <c r="Z5" s="5"/>
      <c r="AA5" s="5"/>
      <c r="AB5" s="5"/>
      <c r="AC5" s="5"/>
      <c r="AD5" s="6"/>
      <c r="AE5" s="1"/>
      <c r="AF5" s="1"/>
      <c r="AI5" s="7"/>
      <c r="AJ5" s="7"/>
    </row>
    <row r="6" spans="1:36" ht="16.5" customHeight="1">
      <c r="A6" s="25">
        <f>IF(E6=E5,A5,COUNTA($A$1:A5))</f>
        <v>5</v>
      </c>
      <c r="B6" s="19" t="s">
        <v>56</v>
      </c>
      <c r="C6" s="21" t="s">
        <v>41</v>
      </c>
      <c r="D6" s="20">
        <f t="shared" si="0"/>
        <v>2</v>
      </c>
      <c r="E6" s="20">
        <f t="shared" si="1"/>
        <v>93</v>
      </c>
      <c r="F6" s="29"/>
      <c r="G6" s="29">
        <v>50</v>
      </c>
      <c r="H6" s="29">
        <v>43</v>
      </c>
      <c r="I6" s="29"/>
      <c r="J6" s="27">
        <v>50</v>
      </c>
      <c r="K6" s="27"/>
      <c r="L6" s="27"/>
      <c r="M6" s="27"/>
      <c r="N6" s="27"/>
      <c r="O6" s="27"/>
      <c r="S6" s="14"/>
      <c r="T6" s="14"/>
      <c r="U6" s="14"/>
      <c r="V6" s="14"/>
      <c r="W6" s="5"/>
      <c r="X6" s="5"/>
      <c r="Y6" s="5"/>
      <c r="Z6" s="5"/>
      <c r="AA6" s="5"/>
      <c r="AB6" s="5"/>
      <c r="AC6" s="5"/>
      <c r="AD6" s="6"/>
      <c r="AE6" s="1"/>
      <c r="AF6" s="1"/>
      <c r="AI6" s="7"/>
      <c r="AJ6" s="7"/>
    </row>
    <row r="7" spans="1:36" ht="16.5" customHeight="1">
      <c r="A7" s="25">
        <f>IF(E7=E6,A6,COUNTA($A$1:A6))</f>
        <v>6</v>
      </c>
      <c r="B7" s="19" t="s">
        <v>31</v>
      </c>
      <c r="C7" s="21" t="s">
        <v>63</v>
      </c>
      <c r="D7" s="20">
        <f t="shared" si="0"/>
        <v>1</v>
      </c>
      <c r="E7" s="20">
        <f t="shared" si="1"/>
        <v>86</v>
      </c>
      <c r="F7" s="29"/>
      <c r="G7" s="29"/>
      <c r="H7" s="29"/>
      <c r="I7" s="29">
        <v>86</v>
      </c>
      <c r="J7" s="14">
        <v>70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5"/>
      <c r="Y7" s="5"/>
      <c r="Z7" s="5"/>
      <c r="AA7" s="5"/>
      <c r="AB7" s="5"/>
      <c r="AC7" s="5"/>
      <c r="AD7" s="5"/>
      <c r="AE7" s="5"/>
      <c r="AF7" s="1"/>
      <c r="AI7" s="7"/>
      <c r="AJ7" s="7"/>
    </row>
    <row r="8" spans="1:36" ht="16.5" customHeight="1">
      <c r="A8" s="25">
        <f>IF(E8=E7,A7,COUNTA($A$1:A7))</f>
        <v>7</v>
      </c>
      <c r="B8" s="19" t="s">
        <v>133</v>
      </c>
      <c r="C8" s="21" t="s">
        <v>19</v>
      </c>
      <c r="D8" s="20">
        <f t="shared" si="0"/>
        <v>1</v>
      </c>
      <c r="E8" s="20">
        <f t="shared" si="1"/>
        <v>82</v>
      </c>
      <c r="F8" s="29"/>
      <c r="G8" s="29"/>
      <c r="H8" s="29"/>
      <c r="I8" s="29">
        <v>82</v>
      </c>
      <c r="J8" s="27"/>
      <c r="K8" s="27"/>
      <c r="L8" s="27"/>
      <c r="M8" s="27"/>
      <c r="N8" s="27"/>
      <c r="O8" s="27"/>
      <c r="S8" s="14"/>
      <c r="T8" s="14"/>
      <c r="U8" s="14"/>
      <c r="V8" s="14"/>
      <c r="W8" s="5"/>
      <c r="X8" s="5"/>
      <c r="Y8" s="5"/>
      <c r="Z8" s="5"/>
      <c r="AA8" s="5"/>
      <c r="AB8" s="5"/>
      <c r="AC8" s="5"/>
      <c r="AD8" s="6"/>
      <c r="AE8" s="1"/>
      <c r="AF8" s="1"/>
      <c r="AI8" s="7"/>
      <c r="AJ8" s="7"/>
    </row>
    <row r="9" spans="1:36" ht="16.5" customHeight="1">
      <c r="A9" s="25">
        <f>IF(E9=E8,A8,COUNTA($A$1:A8))</f>
        <v>8</v>
      </c>
      <c r="B9" s="19" t="s">
        <v>50</v>
      </c>
      <c r="C9" s="21" t="s">
        <v>41</v>
      </c>
      <c r="D9" s="20">
        <f t="shared" si="0"/>
        <v>1</v>
      </c>
      <c r="E9" s="20">
        <f t="shared" si="1"/>
        <v>78</v>
      </c>
      <c r="F9" s="29"/>
      <c r="G9" s="29"/>
      <c r="H9" s="29"/>
      <c r="I9" s="29">
        <v>78</v>
      </c>
      <c r="J9" s="27">
        <v>46</v>
      </c>
      <c r="K9" s="27">
        <v>1</v>
      </c>
      <c r="L9" s="27"/>
      <c r="M9" s="27"/>
      <c r="N9" s="27"/>
      <c r="O9" s="27"/>
      <c r="S9" s="14"/>
      <c r="T9" s="14"/>
      <c r="U9" s="14"/>
      <c r="V9" s="14"/>
      <c r="W9" s="5"/>
      <c r="X9" s="5"/>
      <c r="Y9" s="5"/>
      <c r="Z9" s="5"/>
      <c r="AA9" s="5"/>
      <c r="AB9" s="5"/>
      <c r="AC9" s="5"/>
      <c r="AD9" s="6"/>
      <c r="AE9" s="1"/>
      <c r="AF9" s="1"/>
      <c r="AI9" s="7"/>
      <c r="AJ9" s="7"/>
    </row>
    <row r="10" spans="1:36" ht="16.5" customHeight="1">
      <c r="A10" s="25">
        <f>IF(E10=E9,A9,COUNTA($A$1:A9))</f>
        <v>9</v>
      </c>
      <c r="B10" s="19" t="s">
        <v>134</v>
      </c>
      <c r="C10" s="21" t="s">
        <v>41</v>
      </c>
      <c r="D10" s="20">
        <f t="shared" si="0"/>
        <v>1</v>
      </c>
      <c r="E10" s="20">
        <f t="shared" si="1"/>
        <v>74</v>
      </c>
      <c r="F10" s="29"/>
      <c r="G10" s="29"/>
      <c r="H10" s="29"/>
      <c r="I10" s="29">
        <v>74</v>
      </c>
      <c r="J10" s="27"/>
      <c r="K10" s="27"/>
      <c r="L10" s="27"/>
      <c r="M10" s="27"/>
      <c r="N10" s="27"/>
      <c r="O10" s="27"/>
      <c r="S10" s="14"/>
      <c r="T10" s="14"/>
      <c r="U10" s="14"/>
      <c r="V10" s="14"/>
      <c r="W10" s="5"/>
      <c r="X10" s="5"/>
      <c r="Y10" s="5"/>
      <c r="Z10" s="5"/>
      <c r="AA10" s="5"/>
      <c r="AB10" s="5"/>
      <c r="AC10" s="5"/>
      <c r="AD10" s="6"/>
      <c r="AE10" s="1"/>
      <c r="AF10" s="1"/>
      <c r="AI10" s="7"/>
      <c r="AJ10" s="7"/>
    </row>
    <row r="11" spans="1:36" ht="16.5" customHeight="1">
      <c r="A11" s="25">
        <f>IF(E11=E10,A10,COUNTA($A$1:A10))</f>
        <v>10</v>
      </c>
      <c r="B11" s="19" t="s">
        <v>135</v>
      </c>
      <c r="C11" s="21" t="s">
        <v>19</v>
      </c>
      <c r="D11" s="20">
        <f t="shared" si="0"/>
        <v>1</v>
      </c>
      <c r="E11" s="20">
        <f t="shared" si="1"/>
        <v>66</v>
      </c>
      <c r="F11" s="29"/>
      <c r="G11" s="29"/>
      <c r="H11" s="29"/>
      <c r="I11" s="29">
        <v>66</v>
      </c>
      <c r="J11" s="27"/>
      <c r="K11" s="27"/>
      <c r="L11" s="27"/>
      <c r="M11" s="27"/>
      <c r="N11" s="27"/>
      <c r="O11" s="27"/>
      <c r="S11" s="14"/>
      <c r="T11" s="14"/>
      <c r="U11" s="14"/>
      <c r="V11" s="14"/>
      <c r="W11" s="5"/>
      <c r="X11" s="5"/>
      <c r="Y11" s="5"/>
      <c r="Z11" s="5"/>
      <c r="AA11" s="5"/>
      <c r="AB11" s="5"/>
      <c r="AC11" s="5"/>
      <c r="AD11" s="6"/>
      <c r="AE11" s="1"/>
      <c r="AF11" s="1"/>
      <c r="AI11" s="7"/>
      <c r="AJ11" s="7"/>
    </row>
    <row r="12" spans="1:36" ht="16.5" customHeight="1">
      <c r="A12" s="25">
        <f>IF(E12=E11,A11,COUNTA($A$1:A11))</f>
        <v>11</v>
      </c>
      <c r="B12" s="19" t="s">
        <v>30</v>
      </c>
      <c r="C12" s="21" t="s">
        <v>19</v>
      </c>
      <c r="D12" s="20">
        <f t="shared" si="0"/>
        <v>1</v>
      </c>
      <c r="E12" s="20">
        <f t="shared" si="1"/>
        <v>62</v>
      </c>
      <c r="F12" s="29"/>
      <c r="G12" s="29"/>
      <c r="H12" s="29"/>
      <c r="I12" s="29">
        <v>62</v>
      </c>
      <c r="J12" s="27">
        <v>66</v>
      </c>
      <c r="K12" s="27">
        <v>9</v>
      </c>
      <c r="L12" s="27"/>
      <c r="M12" s="27">
        <v>6</v>
      </c>
      <c r="N12" s="27"/>
      <c r="O12" s="27"/>
      <c r="W12" s="10"/>
      <c r="AD12" s="6"/>
      <c r="AE12" s="1"/>
      <c r="AF12" s="1"/>
      <c r="AI12" s="7"/>
      <c r="AJ12" s="7"/>
    </row>
    <row r="13" spans="1:36" ht="16.5" customHeight="1">
      <c r="A13" s="25">
        <f>IF(E13=E12,A12,COUNTA($A$1:A12))</f>
        <v>12</v>
      </c>
      <c r="B13" s="19" t="s">
        <v>54</v>
      </c>
      <c r="C13" s="21" t="s">
        <v>6</v>
      </c>
      <c r="D13" s="20">
        <f t="shared" si="0"/>
        <v>1</v>
      </c>
      <c r="E13" s="20">
        <f t="shared" si="1"/>
        <v>50</v>
      </c>
      <c r="F13" s="29">
        <v>50</v>
      </c>
      <c r="G13" s="29"/>
      <c r="H13" s="29"/>
      <c r="I13" s="29"/>
      <c r="J13" s="27"/>
      <c r="K13" s="27"/>
      <c r="L13" s="27"/>
      <c r="M13" s="27"/>
      <c r="N13" s="27"/>
      <c r="O13" s="27"/>
      <c r="S13" s="14"/>
      <c r="T13" s="14"/>
      <c r="U13" s="14"/>
      <c r="V13" s="14"/>
      <c r="W13" s="5"/>
      <c r="X13" s="5"/>
      <c r="Y13" s="5"/>
      <c r="Z13" s="5"/>
      <c r="AA13" s="5"/>
      <c r="AB13" s="5"/>
      <c r="AC13" s="5"/>
      <c r="AD13" s="6"/>
      <c r="AE13" s="1"/>
      <c r="AF13" s="1"/>
      <c r="AI13" s="7"/>
      <c r="AJ13" s="7"/>
    </row>
    <row r="14" spans="1:36" ht="16.5" customHeight="1">
      <c r="A14" s="25">
        <f>IF(E14=E13,A13,COUNTA($A$1:A13))</f>
        <v>13</v>
      </c>
      <c r="B14" s="19" t="s">
        <v>51</v>
      </c>
      <c r="C14" s="21" t="s">
        <v>6</v>
      </c>
      <c r="D14" s="20">
        <f t="shared" si="0"/>
        <v>1</v>
      </c>
      <c r="E14" s="20">
        <f t="shared" si="1"/>
        <v>43</v>
      </c>
      <c r="F14" s="29">
        <v>43</v>
      </c>
      <c r="G14" s="29"/>
      <c r="H14" s="29"/>
      <c r="I14" s="29"/>
      <c r="J14" s="27"/>
      <c r="K14" s="27"/>
      <c r="L14" s="27"/>
      <c r="M14" s="27"/>
      <c r="N14" s="27"/>
      <c r="O14" s="27"/>
      <c r="S14" s="14"/>
      <c r="T14" s="14"/>
      <c r="U14" s="14"/>
      <c r="V14" s="14"/>
      <c r="W14" s="5"/>
      <c r="X14" s="5"/>
      <c r="Y14" s="5"/>
      <c r="Z14" s="5"/>
      <c r="AA14" s="5"/>
      <c r="AB14" s="5"/>
      <c r="AC14" s="5"/>
      <c r="AD14" s="6"/>
      <c r="AE14" s="1"/>
      <c r="AF14" s="1"/>
      <c r="AI14" s="7"/>
      <c r="AJ14" s="7"/>
    </row>
    <row r="15" spans="1:36" ht="16.5" customHeight="1">
      <c r="A15" s="25">
        <f>IF(E15=E14,A14,COUNTA($A$1:A14))</f>
        <v>14</v>
      </c>
      <c r="B15" s="19" t="s">
        <v>60</v>
      </c>
      <c r="C15" s="21" t="s">
        <v>63</v>
      </c>
      <c r="D15" s="20">
        <f t="shared" si="0"/>
        <v>1</v>
      </c>
      <c r="E15" s="20">
        <f t="shared" si="1"/>
        <v>41</v>
      </c>
      <c r="F15" s="29"/>
      <c r="G15" s="29"/>
      <c r="H15" s="29">
        <v>41</v>
      </c>
      <c r="I15" s="29"/>
      <c r="J15" s="27"/>
      <c r="K15" s="27"/>
      <c r="L15" s="27"/>
      <c r="M15" s="27"/>
      <c r="N15" s="27"/>
      <c r="O15" s="27"/>
      <c r="S15" s="14"/>
      <c r="T15" s="14"/>
      <c r="U15" s="14"/>
      <c r="V15" s="14"/>
      <c r="W15" s="5"/>
      <c r="X15" s="5"/>
      <c r="Y15" s="5"/>
      <c r="Z15" s="5"/>
      <c r="AA15" s="5"/>
      <c r="AB15" s="5"/>
      <c r="AC15" s="5"/>
      <c r="AD15" s="6"/>
      <c r="AE15" s="1"/>
      <c r="AF15" s="1"/>
      <c r="AI15" s="7"/>
      <c r="AJ15" s="7"/>
    </row>
    <row r="16" spans="1:36" ht="16.5" customHeight="1">
      <c r="A16" s="25">
        <f>IF(E16=E15,A15,COUNTA($A$1:A15))</f>
        <v>14</v>
      </c>
      <c r="B16" s="19" t="s">
        <v>102</v>
      </c>
      <c r="C16" s="21" t="s">
        <v>63</v>
      </c>
      <c r="D16" s="20">
        <f t="shared" si="0"/>
        <v>1</v>
      </c>
      <c r="E16" s="20">
        <f t="shared" si="1"/>
        <v>41</v>
      </c>
      <c r="F16" s="29"/>
      <c r="G16" s="29">
        <v>41</v>
      </c>
      <c r="H16" s="29"/>
      <c r="I16" s="29"/>
      <c r="J16" s="27"/>
      <c r="K16" s="27"/>
      <c r="L16" s="27"/>
      <c r="M16" s="27"/>
      <c r="N16" s="27"/>
      <c r="O16" s="27"/>
      <c r="S16" s="14"/>
      <c r="T16" s="14"/>
      <c r="U16" s="14"/>
      <c r="V16" s="14"/>
      <c r="W16" s="5"/>
      <c r="X16" s="5"/>
      <c r="Y16" s="5"/>
      <c r="Z16" s="5"/>
      <c r="AA16" s="5"/>
      <c r="AB16" s="5"/>
      <c r="AC16" s="5"/>
      <c r="AD16" s="6"/>
      <c r="AE16" s="1"/>
      <c r="AF16" s="1"/>
      <c r="AI16" s="7"/>
      <c r="AJ16" s="7"/>
    </row>
    <row r="17" spans="1:36" ht="16.5" customHeight="1">
      <c r="A17" s="25">
        <f>IF(E17=E16,A16,COUNTA($A$1:A16))</f>
        <v>16</v>
      </c>
      <c r="B17" s="19" t="s">
        <v>29</v>
      </c>
      <c r="C17" s="21" t="s">
        <v>19</v>
      </c>
      <c r="D17" s="20">
        <f t="shared" si="0"/>
        <v>1</v>
      </c>
      <c r="E17" s="20">
        <f t="shared" si="1"/>
        <v>39</v>
      </c>
      <c r="F17" s="29"/>
      <c r="G17" s="29">
        <v>39</v>
      </c>
      <c r="H17" s="29"/>
      <c r="I17" s="29"/>
      <c r="J17" s="27">
        <v>54</v>
      </c>
      <c r="K17" s="27">
        <v>27</v>
      </c>
      <c r="L17" s="27"/>
      <c r="M17" s="27">
        <v>2</v>
      </c>
      <c r="N17" s="27"/>
      <c r="O17" s="27"/>
      <c r="S17" s="14"/>
      <c r="T17" s="14"/>
      <c r="U17" s="14"/>
      <c r="V17" s="14"/>
      <c r="W17" s="5"/>
      <c r="X17" s="5"/>
      <c r="Y17" s="5"/>
      <c r="Z17" s="5"/>
      <c r="AA17" s="5"/>
      <c r="AB17" s="5"/>
      <c r="AC17" s="5"/>
      <c r="AD17" s="6"/>
      <c r="AE17" s="1"/>
      <c r="AF17" s="1"/>
      <c r="AI17" s="7"/>
      <c r="AJ17" s="7"/>
    </row>
    <row r="18" spans="10:15" ht="16.5" customHeight="1">
      <c r="J18" s="27"/>
      <c r="K18" s="27"/>
      <c r="L18" s="27"/>
      <c r="M18" s="27"/>
      <c r="N18" s="27"/>
      <c r="O18" s="27"/>
    </row>
    <row r="19" spans="10:15" ht="16.5" customHeight="1">
      <c r="J19" s="27"/>
      <c r="K19" s="27"/>
      <c r="L19" s="27"/>
      <c r="M19" s="27"/>
      <c r="N19" s="27"/>
      <c r="O19" s="27"/>
    </row>
    <row r="20" spans="10:15" ht="16.5" customHeight="1">
      <c r="J20" s="27"/>
      <c r="K20" s="27"/>
      <c r="L20" s="27"/>
      <c r="M20" s="27"/>
      <c r="N20" s="27"/>
      <c r="O20" s="27"/>
    </row>
    <row r="21" spans="10:15" ht="16.5" customHeight="1">
      <c r="J21" s="27"/>
      <c r="K21" s="27"/>
      <c r="L21" s="27"/>
      <c r="M21" s="27"/>
      <c r="N21" s="27"/>
      <c r="O21" s="27"/>
    </row>
  </sheetData>
  <sheetProtection/>
  <printOptions horizontalCentered="1"/>
  <pageMargins left="0.3937007874015748" right="0.3937007874015748" top="1.9291338582677167" bottom="0.7480314960629921" header="0.4330708661417323" footer="0.3937007874015748"/>
  <pageSetup horizontalDpi="300" verticalDpi="300" orientation="portrait" paperSize="9" r:id="rId1"/>
  <headerFooter alignWithMargins="0">
    <oddHeader>&amp;C&amp;"@Arial Unicode MS,Negrita"&amp;24RANKING GALEGO XUNIOR
CATEGORÍA MASCULINA SUB 15  XANEIRO DE 2022</oddHeader>
    <oddFooter>&amp;C&amp;"Arial,Negrita Cursiva"&amp;12FEDERACIÓN GALEGA DE SQUASH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2"/>
  <sheetViews>
    <sheetView showGridLines="0" workbookViewId="0" topLeftCell="A1">
      <selection activeCell="H13" sqref="H13"/>
    </sheetView>
  </sheetViews>
  <sheetFormatPr defaultColWidth="12.83203125" defaultRowHeight="16.5" customHeight="1"/>
  <cols>
    <col min="1" max="1" width="4.66015625" style="22" customWidth="1"/>
    <col min="2" max="2" width="29.83203125" style="19" customWidth="1"/>
    <col min="3" max="3" width="28" style="21" customWidth="1"/>
    <col min="4" max="4" width="7.66015625" style="23" customWidth="1"/>
    <col min="5" max="5" width="10.83203125" style="24" customWidth="1"/>
    <col min="6" max="8" width="19" style="30" customWidth="1"/>
    <col min="9" max="9" width="19" style="15" customWidth="1"/>
    <col min="10" max="10" width="19.5" style="15" customWidth="1"/>
    <col min="11" max="11" width="19" style="15" customWidth="1"/>
    <col min="12" max="12" width="20.83203125" style="15" customWidth="1"/>
    <col min="13" max="13" width="19" style="15" customWidth="1"/>
    <col min="14" max="14" width="18.5" style="15" hidden="1" customWidth="1"/>
    <col min="15" max="15" width="19" style="15" customWidth="1"/>
    <col min="16" max="16" width="18.16015625" style="15" customWidth="1"/>
    <col min="17" max="17" width="20.83203125" style="10" customWidth="1"/>
    <col min="18" max="18" width="17.83203125" style="10" customWidth="1"/>
    <col min="19" max="19" width="17.5" style="10" customWidth="1"/>
    <col min="20" max="20" width="17" style="10" customWidth="1"/>
    <col min="21" max="21" width="16.5" style="10" customWidth="1"/>
    <col min="22" max="22" width="5.83203125" style="8" customWidth="1"/>
    <col min="23" max="29" width="5.83203125" style="1" customWidth="1"/>
    <col min="30" max="16384" width="12.83203125" style="7" customWidth="1"/>
  </cols>
  <sheetData>
    <row r="1" spans="1:29" s="4" customFormat="1" ht="45.75" customHeight="1" thickBot="1" thickTop="1">
      <c r="A1" s="16" t="s">
        <v>0</v>
      </c>
      <c r="B1" s="26" t="s">
        <v>1</v>
      </c>
      <c r="C1" s="17" t="s">
        <v>2</v>
      </c>
      <c r="D1" s="16" t="s">
        <v>3</v>
      </c>
      <c r="E1" s="16" t="s">
        <v>4</v>
      </c>
      <c r="F1" s="28" t="s">
        <v>131</v>
      </c>
      <c r="G1" s="28" t="s">
        <v>130</v>
      </c>
      <c r="H1" s="28" t="s">
        <v>124</v>
      </c>
      <c r="I1" s="12" t="s">
        <v>53</v>
      </c>
      <c r="J1" s="12" t="s">
        <v>46</v>
      </c>
      <c r="K1" s="12" t="s">
        <v>47</v>
      </c>
      <c r="L1" s="12" t="s">
        <v>36</v>
      </c>
      <c r="M1" s="12" t="s">
        <v>35</v>
      </c>
      <c r="N1" s="12" t="s">
        <v>40</v>
      </c>
      <c r="O1" s="12" t="s">
        <v>23</v>
      </c>
      <c r="P1" s="12" t="s">
        <v>20</v>
      </c>
      <c r="Q1" s="9" t="s">
        <v>15</v>
      </c>
      <c r="R1" s="9" t="s">
        <v>14</v>
      </c>
      <c r="S1" s="9" t="s">
        <v>7</v>
      </c>
      <c r="T1" s="9" t="s">
        <v>8</v>
      </c>
      <c r="U1" s="9" t="s">
        <v>9</v>
      </c>
      <c r="V1" s="2"/>
      <c r="W1" s="2"/>
      <c r="X1" s="2"/>
      <c r="Y1" s="2"/>
      <c r="Z1" s="2"/>
      <c r="AA1" s="2"/>
      <c r="AB1" s="2"/>
      <c r="AC1" s="2"/>
    </row>
    <row r="2" spans="1:12" ht="16.5" customHeight="1" thickTop="1">
      <c r="A2" s="18">
        <f>IF(E2=E1,A1,COUNTA($A$1:A1))</f>
        <v>1</v>
      </c>
      <c r="B2" s="19" t="s">
        <v>54</v>
      </c>
      <c r="C2" s="21" t="s">
        <v>6</v>
      </c>
      <c r="D2" s="20">
        <f aca="true" t="shared" si="0" ref="D2:D12">COUNTA(F2:H2)</f>
        <v>2</v>
      </c>
      <c r="E2" s="20">
        <f aca="true" t="shared" si="1" ref="E2:E12">SUM(F2:H2)</f>
        <v>300</v>
      </c>
      <c r="G2" s="30">
        <v>100</v>
      </c>
      <c r="H2" s="30">
        <v>200</v>
      </c>
      <c r="I2" s="15">
        <v>110</v>
      </c>
      <c r="L2" s="14"/>
    </row>
    <row r="3" spans="1:12" ht="16.5" customHeight="1">
      <c r="A3" s="18">
        <f>IF(E3=E2,A2,COUNTA($A$1:A2))</f>
        <v>2</v>
      </c>
      <c r="B3" s="19" t="s">
        <v>52</v>
      </c>
      <c r="C3" s="21" t="s">
        <v>6</v>
      </c>
      <c r="D3" s="20">
        <f t="shared" si="0"/>
        <v>3</v>
      </c>
      <c r="E3" s="20">
        <f t="shared" si="1"/>
        <v>250</v>
      </c>
      <c r="F3" s="30">
        <v>65</v>
      </c>
      <c r="G3" s="30">
        <v>65</v>
      </c>
      <c r="H3" s="30">
        <v>120</v>
      </c>
      <c r="I3" s="15">
        <v>82</v>
      </c>
      <c r="L3" s="14"/>
    </row>
    <row r="4" spans="1:12" ht="16.5" customHeight="1">
      <c r="A4" s="18">
        <f>IF(E4=E3,A3,COUNTA($A$1:A3))</f>
        <v>3</v>
      </c>
      <c r="B4" s="19" t="s">
        <v>125</v>
      </c>
      <c r="C4" s="21" t="s">
        <v>49</v>
      </c>
      <c r="D4" s="20">
        <f t="shared" si="0"/>
        <v>3</v>
      </c>
      <c r="E4" s="20">
        <f t="shared" si="1"/>
        <v>246</v>
      </c>
      <c r="F4" s="30">
        <v>80</v>
      </c>
      <c r="G4" s="30">
        <v>80</v>
      </c>
      <c r="H4" s="30">
        <v>86</v>
      </c>
      <c r="L4" s="14"/>
    </row>
    <row r="5" spans="1:12" ht="16.5" customHeight="1">
      <c r="A5" s="18">
        <f>IF(E5=E4,A4,COUNTA($A$1:A4))</f>
        <v>4</v>
      </c>
      <c r="B5" s="19" t="s">
        <v>43</v>
      </c>
      <c r="C5" s="21" t="s">
        <v>19</v>
      </c>
      <c r="D5" s="20">
        <f t="shared" si="0"/>
        <v>2</v>
      </c>
      <c r="E5" s="20">
        <f t="shared" si="1"/>
        <v>170</v>
      </c>
      <c r="F5" s="30">
        <v>60</v>
      </c>
      <c r="H5" s="30">
        <v>110</v>
      </c>
      <c r="I5" s="15">
        <v>58</v>
      </c>
      <c r="J5" s="15">
        <v>37</v>
      </c>
      <c r="L5" s="14"/>
    </row>
    <row r="6" spans="1:12" ht="16.5" customHeight="1">
      <c r="A6" s="18">
        <f>IF(E6=E5,A5,COUNTA($A$1:A5))</f>
        <v>5</v>
      </c>
      <c r="B6" s="19" t="s">
        <v>127</v>
      </c>
      <c r="C6" s="21" t="s">
        <v>19</v>
      </c>
      <c r="D6" s="20">
        <f t="shared" si="0"/>
        <v>2</v>
      </c>
      <c r="E6" s="20">
        <f t="shared" si="1"/>
        <v>133</v>
      </c>
      <c r="F6" s="30">
        <v>55</v>
      </c>
      <c r="H6" s="30">
        <v>78</v>
      </c>
      <c r="L6" s="14"/>
    </row>
    <row r="7" spans="1:12" ht="16.5" customHeight="1">
      <c r="A7" s="18">
        <f>IF(E7=E6,A6,COUNTA($A$1:A6))</f>
        <v>6</v>
      </c>
      <c r="B7" s="19" t="s">
        <v>45</v>
      </c>
      <c r="C7" s="21" t="s">
        <v>41</v>
      </c>
      <c r="D7" s="20">
        <f t="shared" si="0"/>
        <v>1</v>
      </c>
      <c r="E7" s="20">
        <f t="shared" si="1"/>
        <v>90</v>
      </c>
      <c r="H7" s="30">
        <v>90</v>
      </c>
      <c r="I7" s="15">
        <v>46</v>
      </c>
      <c r="J7" s="15">
        <v>23</v>
      </c>
      <c r="L7" s="14"/>
    </row>
    <row r="8" spans="1:12" ht="16.5" customHeight="1">
      <c r="A8" s="18">
        <f>IF(E8=E7,A7,COUNTA($A$1:A7))</f>
        <v>7</v>
      </c>
      <c r="B8" s="19" t="s">
        <v>126</v>
      </c>
      <c r="C8" s="21" t="s">
        <v>41</v>
      </c>
      <c r="D8" s="20">
        <f t="shared" si="0"/>
        <v>1</v>
      </c>
      <c r="E8" s="20">
        <f t="shared" si="1"/>
        <v>82</v>
      </c>
      <c r="H8" s="30">
        <v>82</v>
      </c>
      <c r="L8" s="14"/>
    </row>
    <row r="9" spans="1:12" ht="16.5" customHeight="1">
      <c r="A9" s="18">
        <f>IF(E9=E8,A8,COUNTA($A$1:A8))</f>
        <v>8</v>
      </c>
      <c r="B9" s="19" t="s">
        <v>128</v>
      </c>
      <c r="C9" s="21" t="s">
        <v>41</v>
      </c>
      <c r="D9" s="20">
        <f t="shared" si="0"/>
        <v>1</v>
      </c>
      <c r="E9" s="20">
        <f t="shared" si="1"/>
        <v>74</v>
      </c>
      <c r="H9" s="30">
        <v>74</v>
      </c>
      <c r="L9" s="14"/>
    </row>
    <row r="10" spans="1:12" ht="15.75" customHeight="1">
      <c r="A10" s="18">
        <f>IF(E10=E9,A9,COUNTA($A$1:A9))</f>
        <v>9</v>
      </c>
      <c r="B10" s="19" t="s">
        <v>44</v>
      </c>
      <c r="C10" s="21" t="s">
        <v>19</v>
      </c>
      <c r="D10" s="20">
        <f t="shared" si="0"/>
        <v>1</v>
      </c>
      <c r="E10" s="20">
        <f t="shared" si="1"/>
        <v>70</v>
      </c>
      <c r="H10" s="30">
        <v>70</v>
      </c>
      <c r="I10" s="15">
        <v>62</v>
      </c>
      <c r="L10" s="14"/>
    </row>
    <row r="11" spans="1:12" ht="15.75" customHeight="1">
      <c r="A11" s="18">
        <f>IF(E11=E10,A10,COUNTA($A$1:A10))</f>
        <v>10</v>
      </c>
      <c r="B11" s="19" t="s">
        <v>129</v>
      </c>
      <c r="C11" s="21" t="s">
        <v>41</v>
      </c>
      <c r="D11" s="20">
        <f t="shared" si="0"/>
        <v>1</v>
      </c>
      <c r="E11" s="20">
        <f t="shared" si="1"/>
        <v>66</v>
      </c>
      <c r="H11" s="30">
        <v>66</v>
      </c>
      <c r="L11" s="14"/>
    </row>
    <row r="12" spans="1:12" ht="15.75" customHeight="1">
      <c r="A12" s="18">
        <f>IF(E12=E11,A11,COUNTA($A$1:A11))</f>
        <v>11</v>
      </c>
      <c r="B12" s="19" t="s">
        <v>42</v>
      </c>
      <c r="C12" s="21" t="s">
        <v>19</v>
      </c>
      <c r="D12" s="20">
        <f t="shared" si="0"/>
        <v>0</v>
      </c>
      <c r="E12" s="20">
        <f t="shared" si="1"/>
        <v>0</v>
      </c>
      <c r="I12" s="15">
        <v>50</v>
      </c>
      <c r="J12" s="15">
        <v>43</v>
      </c>
      <c r="L12" s="14"/>
    </row>
  </sheetData>
  <sheetProtection/>
  <autoFilter ref="E1:E12"/>
  <printOptions horizontalCentered="1"/>
  <pageMargins left="0.3937007874015748" right="0.3937007874015748" top="2.8740157480314963" bottom="0.7480314960629921" header="1.299212598425197" footer="0.3937007874015748"/>
  <pageSetup horizontalDpi="300" verticalDpi="300" orientation="portrait" paperSize="9" r:id="rId1"/>
  <headerFooter alignWithMargins="0">
    <oddHeader>&amp;C&amp;"@Arial Unicode MS,Negrita"&amp;24RANKING GALEGO XUNIOR
CATEGORÍA MASCULINA SUB 11  XANEIRO 2022</oddHeader>
    <oddFooter>&amp;C&amp;"Arial,Negrita Cursiva"&amp;12FEDERACIÓN GALEGA DE SQUASH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FMS</dc:creator>
  <cp:keywords/>
  <dc:description/>
  <cp:lastModifiedBy>Acer</cp:lastModifiedBy>
  <cp:lastPrinted>2008-09-29T08:17:57Z</cp:lastPrinted>
  <dcterms:created xsi:type="dcterms:W3CDTF">1999-02-01T10:50:46Z</dcterms:created>
  <dcterms:modified xsi:type="dcterms:W3CDTF">2022-02-01T09:00:12Z</dcterms:modified>
  <cp:category/>
  <cp:version/>
  <cp:contentType/>
  <cp:contentStatus/>
</cp:coreProperties>
</file>